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7a85a0776b83cfbb/Dokumente/Wagerswiler Oldtimertreff/2. WOT/Anmeldung Traktoren/"/>
    </mc:Choice>
  </mc:AlternateContent>
  <bookViews>
    <workbookView xWindow="0" yWindow="0" windowWidth="17256" windowHeight="5628" activeTab="1" xr2:uid="{00000000-000D-0000-FFFF-FFFF00000000}"/>
  </bookViews>
  <sheets>
    <sheet name="Tabelle1" sheetId="1" r:id="rId1"/>
    <sheet name="Tabelle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E16" i="2" l="1"/>
  <c r="E30" i="2"/>
  <c r="E25" i="2"/>
  <c r="E27" i="2"/>
  <c r="E5" i="2"/>
  <c r="E10" i="2"/>
  <c r="E4" i="2"/>
  <c r="E32" i="2"/>
  <c r="E33" i="2"/>
  <c r="E34" i="2"/>
  <c r="E35" i="2"/>
  <c r="L35" i="2" s="1"/>
  <c r="M35" i="2" s="1"/>
  <c r="E36" i="2"/>
  <c r="L36" i="2" s="1"/>
  <c r="M36" i="2" s="1"/>
  <c r="E37" i="2"/>
  <c r="E38" i="2"/>
  <c r="E39" i="2"/>
  <c r="L39" i="2" s="1"/>
  <c r="M39" i="2" s="1"/>
  <c r="E40" i="2"/>
  <c r="L40" i="2" s="1"/>
  <c r="M40" i="2" s="1"/>
  <c r="E41" i="2"/>
  <c r="G16" i="2"/>
  <c r="G30" i="2"/>
  <c r="G25" i="2"/>
  <c r="G27" i="2"/>
  <c r="G5" i="2"/>
  <c r="G10" i="2"/>
  <c r="G4" i="2"/>
  <c r="G32" i="2"/>
  <c r="G33" i="2"/>
  <c r="G34" i="2"/>
  <c r="G35" i="2"/>
  <c r="G36" i="2"/>
  <c r="G37" i="2"/>
  <c r="G38" i="2"/>
  <c r="G39" i="2"/>
  <c r="G40" i="2"/>
  <c r="G41" i="2"/>
  <c r="I16" i="2"/>
  <c r="I30" i="2"/>
  <c r="I25" i="2"/>
  <c r="I27" i="2"/>
  <c r="I5" i="2"/>
  <c r="I10" i="2"/>
  <c r="I4" i="2"/>
  <c r="I32" i="2"/>
  <c r="I33" i="2"/>
  <c r="I34" i="2"/>
  <c r="I35" i="2"/>
  <c r="I36" i="2"/>
  <c r="I37" i="2"/>
  <c r="I38" i="2"/>
  <c r="I39" i="2"/>
  <c r="I40" i="2"/>
  <c r="I41" i="2"/>
  <c r="K16" i="2"/>
  <c r="L16" i="2" s="1"/>
  <c r="K30" i="2"/>
  <c r="K25" i="2"/>
  <c r="K27" i="2"/>
  <c r="K5" i="2"/>
  <c r="K10" i="2"/>
  <c r="K4" i="2"/>
  <c r="K32" i="2"/>
  <c r="K33" i="2"/>
  <c r="K34" i="2"/>
  <c r="K35" i="2"/>
  <c r="K36" i="2"/>
  <c r="K37" i="2"/>
  <c r="K38" i="2"/>
  <c r="K39" i="2"/>
  <c r="K40" i="2"/>
  <c r="K41" i="2"/>
  <c r="L33" i="2"/>
  <c r="M33" i="2" s="1"/>
  <c r="L34" i="2"/>
  <c r="M34" i="2" s="1"/>
  <c r="L37" i="2"/>
  <c r="M37" i="2" s="1"/>
  <c r="L38" i="2"/>
  <c r="M38" i="2" s="1"/>
  <c r="L41" i="2"/>
  <c r="M41" i="2" s="1"/>
  <c r="K9" i="2"/>
  <c r="K18" i="2"/>
  <c r="K13" i="2"/>
  <c r="K15" i="2"/>
  <c r="K28" i="2"/>
  <c r="K11" i="2"/>
  <c r="K29" i="2"/>
  <c r="K19" i="2"/>
  <c r="K23" i="2"/>
  <c r="K26" i="2"/>
  <c r="K17" i="2"/>
  <c r="K24" i="2"/>
  <c r="K20" i="2"/>
  <c r="K7" i="2"/>
  <c r="K8" i="2"/>
  <c r="K21" i="2"/>
  <c r="K12" i="2"/>
  <c r="K6" i="2"/>
  <c r="K14" i="2"/>
  <c r="K22" i="2"/>
  <c r="K31" i="2"/>
  <c r="I9" i="2"/>
  <c r="I18" i="2"/>
  <c r="I13" i="2"/>
  <c r="I15" i="2"/>
  <c r="I28" i="2"/>
  <c r="I11" i="2"/>
  <c r="I29" i="2"/>
  <c r="I19" i="2"/>
  <c r="I23" i="2"/>
  <c r="I26" i="2"/>
  <c r="I17" i="2"/>
  <c r="I24" i="2"/>
  <c r="I7" i="2"/>
  <c r="I8" i="2"/>
  <c r="I21" i="2"/>
  <c r="I12" i="2"/>
  <c r="I6" i="2"/>
  <c r="I14" i="2"/>
  <c r="I22" i="2"/>
  <c r="I31" i="2"/>
  <c r="G9" i="2"/>
  <c r="G18" i="2"/>
  <c r="G13" i="2"/>
  <c r="G15" i="2"/>
  <c r="G28" i="2"/>
  <c r="G11" i="2"/>
  <c r="G29" i="2"/>
  <c r="G19" i="2"/>
  <c r="G23" i="2"/>
  <c r="G26" i="2"/>
  <c r="G17" i="2"/>
  <c r="G24" i="2"/>
  <c r="G20" i="2"/>
  <c r="G7" i="2"/>
  <c r="G8" i="2"/>
  <c r="G21" i="2"/>
  <c r="G12" i="2"/>
  <c r="G6" i="2"/>
  <c r="G14" i="2"/>
  <c r="G22" i="2"/>
  <c r="G31" i="2"/>
  <c r="E9" i="2"/>
  <c r="E18" i="2"/>
  <c r="E13" i="2"/>
  <c r="E15" i="2"/>
  <c r="E28" i="2"/>
  <c r="E11" i="2"/>
  <c r="E29" i="2"/>
  <c r="E19" i="2"/>
  <c r="E23" i="2"/>
  <c r="E26" i="2"/>
  <c r="E17" i="2"/>
  <c r="E24" i="2"/>
  <c r="E20" i="2"/>
  <c r="E7" i="2"/>
  <c r="E8" i="2"/>
  <c r="E21" i="2"/>
  <c r="E12" i="2"/>
  <c r="E6" i="2"/>
  <c r="E14" i="2"/>
  <c r="E22" i="2"/>
  <c r="E31" i="2"/>
  <c r="L32" i="2" l="1"/>
  <c r="L10" i="2"/>
  <c r="L27" i="2"/>
  <c r="L4" i="2"/>
  <c r="L5" i="2"/>
  <c r="L25" i="2"/>
  <c r="L30" i="2"/>
  <c r="L31" i="2"/>
  <c r="L12" i="2"/>
  <c r="L20" i="2"/>
  <c r="L22" i="2"/>
  <c r="L14" i="2"/>
  <c r="L21" i="2"/>
  <c r="L6" i="2"/>
  <c r="L8" i="2"/>
  <c r="L7" i="2"/>
  <c r="L26" i="2"/>
  <c r="L24" i="2"/>
  <c r="L17" i="2"/>
  <c r="L23" i="2"/>
  <c r="L19" i="2"/>
  <c r="L29" i="2"/>
  <c r="L13" i="2"/>
  <c r="L11" i="2"/>
  <c r="L18" i="2"/>
  <c r="L28" i="2"/>
  <c r="L9" i="2"/>
  <c r="L15" i="2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" i="1"/>
  <c r="H2" i="1"/>
  <c r="H3" i="1"/>
  <c r="H4" i="1"/>
  <c r="H5" i="1"/>
  <c r="H6" i="1"/>
  <c r="H8" i="1"/>
  <c r="H9" i="1"/>
  <c r="H10" i="1"/>
  <c r="H11" i="1"/>
  <c r="H12" i="1"/>
  <c r="H13" i="1"/>
  <c r="H14" i="1"/>
  <c r="H15" i="1"/>
  <c r="H16" i="1"/>
  <c r="M32" i="2" l="1"/>
  <c r="M30" i="2"/>
  <c r="M9" i="2"/>
  <c r="M19" i="2"/>
  <c r="M21" i="2"/>
  <c r="M12" i="2"/>
  <c r="M15" i="2"/>
  <c r="M11" i="2"/>
  <c r="M23" i="2"/>
  <c r="M7" i="2"/>
  <c r="M14" i="2"/>
  <c r="M31" i="2"/>
  <c r="M4" i="2"/>
  <c r="M17" i="2"/>
  <c r="M22" i="2"/>
  <c r="M27" i="2"/>
  <c r="M13" i="2"/>
  <c r="M8" i="2"/>
  <c r="M28" i="2"/>
  <c r="M29" i="2"/>
  <c r="M24" i="2"/>
  <c r="M6" i="2"/>
  <c r="M20" i="2"/>
  <c r="M25" i="2"/>
  <c r="M10" i="2"/>
  <c r="M18" i="2"/>
  <c r="M26" i="2"/>
  <c r="M5" i="2"/>
  <c r="M16" i="2"/>
</calcChain>
</file>

<file path=xl/sharedStrings.xml><?xml version="1.0" encoding="utf-8"?>
<sst xmlns="http://schemas.openxmlformats.org/spreadsheetml/2006/main" count="113" uniqueCount="96">
  <si>
    <t>Name</t>
  </si>
  <si>
    <t>Vorname</t>
  </si>
  <si>
    <t>Ort</t>
  </si>
  <si>
    <t>Bagger</t>
  </si>
  <si>
    <t>Parcours</t>
  </si>
  <si>
    <t>Seilzug</t>
  </si>
  <si>
    <t>Giesskanne</t>
  </si>
  <si>
    <t>Gesamt</t>
  </si>
  <si>
    <t>Rang</t>
  </si>
  <si>
    <t>Rang2</t>
  </si>
  <si>
    <t>Rang3</t>
  </si>
  <si>
    <t>Rang4</t>
  </si>
  <si>
    <t>Bagger (Zeit)</t>
  </si>
  <si>
    <t>Parcours (Zeit)</t>
  </si>
  <si>
    <t>Gesamtpunkte</t>
  </si>
  <si>
    <t>Schlussrang</t>
  </si>
  <si>
    <t>Müller</t>
  </si>
  <si>
    <t>Max</t>
  </si>
  <si>
    <t>Musterhausen</t>
  </si>
  <si>
    <t>Alle Daten eingetragen: bei Schlussrang muss mittels Pfeil nach unten Funktion "nach Grösse sortieren (aufsteigend)" auswählen</t>
  </si>
  <si>
    <t>Seilzug (Punkte)</t>
  </si>
  <si>
    <t>Giesskanne (Punkte)</t>
  </si>
  <si>
    <t>Gautschi</t>
  </si>
  <si>
    <t>Fabio</t>
  </si>
  <si>
    <t>Engwilen</t>
  </si>
  <si>
    <t>Ogg</t>
  </si>
  <si>
    <t>Silvio</t>
  </si>
  <si>
    <t>Salen-Reutenen</t>
  </si>
  <si>
    <t>Schäfli</t>
  </si>
  <si>
    <t>Sven</t>
  </si>
  <si>
    <t>Weiningen</t>
  </si>
  <si>
    <t>Isler</t>
  </si>
  <si>
    <t>Marco</t>
  </si>
  <si>
    <t>Pfyn</t>
  </si>
  <si>
    <t>Fäh</t>
  </si>
  <si>
    <t>Nicolas</t>
  </si>
  <si>
    <t>Ueli</t>
  </si>
  <si>
    <t xml:space="preserve">Spöhl </t>
  </si>
  <si>
    <t>Engwang</t>
  </si>
  <si>
    <t>Kupper</t>
  </si>
  <si>
    <t>Sandra</t>
  </si>
  <si>
    <t>Wiesendangen</t>
  </si>
  <si>
    <t>Nater</t>
  </si>
  <si>
    <t>Christof</t>
  </si>
  <si>
    <t>Wagerswil</t>
  </si>
  <si>
    <t>Steffan</t>
  </si>
  <si>
    <t xml:space="preserve">Fillinger </t>
  </si>
  <si>
    <t>Andrea</t>
  </si>
  <si>
    <t xml:space="preserve">Spring </t>
  </si>
  <si>
    <t>Domenik</t>
  </si>
  <si>
    <t>Amlikon</t>
  </si>
  <si>
    <t>Thomas</t>
  </si>
  <si>
    <t>Schmid</t>
  </si>
  <si>
    <t>Roger</t>
  </si>
  <si>
    <t>Aschmann</t>
  </si>
  <si>
    <t>Tom</t>
  </si>
  <si>
    <t>Illhard</t>
  </si>
  <si>
    <t xml:space="preserve">Ess </t>
  </si>
  <si>
    <t>Michael</t>
  </si>
  <si>
    <t>Neuwilen</t>
  </si>
  <si>
    <t>Huber</t>
  </si>
  <si>
    <t>Lukas</t>
  </si>
  <si>
    <t>Bühren</t>
  </si>
  <si>
    <t>Keller</t>
  </si>
  <si>
    <t>Daniel</t>
  </si>
  <si>
    <t xml:space="preserve">Hünikon </t>
  </si>
  <si>
    <t xml:space="preserve">Streit </t>
  </si>
  <si>
    <t>Gunterswilen</t>
  </si>
  <si>
    <t xml:space="preserve">Felber </t>
  </si>
  <si>
    <t>Fabian</t>
  </si>
  <si>
    <t>Alterswilen</t>
  </si>
  <si>
    <t>Mäc</t>
  </si>
  <si>
    <t>Bieri</t>
  </si>
  <si>
    <t>Hansjörg</t>
  </si>
  <si>
    <t>Raperswilen</t>
  </si>
  <si>
    <t>Raimann</t>
  </si>
  <si>
    <t>Hermann</t>
  </si>
  <si>
    <t>Neukirch egnach</t>
  </si>
  <si>
    <t>Grehmlich</t>
  </si>
  <si>
    <t>Kurt</t>
  </si>
  <si>
    <t xml:space="preserve">Schneeberger </t>
  </si>
  <si>
    <t>Eric</t>
  </si>
  <si>
    <t>Waltalingen</t>
  </si>
  <si>
    <t>Marcel</t>
  </si>
  <si>
    <t>Langrickenbach</t>
  </si>
  <si>
    <t>Stahel</t>
  </si>
  <si>
    <t>Melanie</t>
  </si>
  <si>
    <t>Oberneuforn</t>
  </si>
  <si>
    <t>Silberer</t>
  </si>
  <si>
    <t>Kim</t>
  </si>
  <si>
    <t>Müllheim</t>
  </si>
  <si>
    <t>Burkhalter</t>
  </si>
  <si>
    <t>Märstetten</t>
  </si>
  <si>
    <t>Thimon</t>
  </si>
  <si>
    <t>Wigoltingen</t>
  </si>
  <si>
    <t>Ausser Konkurrenz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</si>
</sst>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9" xfId="0" applyBorder="1"/>
    <xf numFmtId="20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20" fontId="0" fillId="0" borderId="0" xfId="0" applyNumberFormat="1"/>
    <xf numFmtId="20" fontId="0" fillId="2" borderId="12" xfId="0" applyNumberFormat="1" applyFill="1" applyBorder="1"/>
    <xf numFmtId="0" fontId="0" fillId="2" borderId="12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2" fillId="0" borderId="11" xfId="0" applyFont="1" applyBorder="1"/>
    <xf numFmtId="0" fontId="2" fillId="0" borderId="13" xfId="0" applyFont="1" applyBorder="1"/>
    <xf numFmtId="0" fontId="1" fillId="0" borderId="0" xfId="0" applyFont="1" applyAlignment="1">
      <alignment wrapText="1" shrinkToFit="1"/>
    </xf>
    <xf numFmtId="0" fontId="0" fillId="3" borderId="13" xfId="0" applyFill="1" applyBorder="1"/>
    <xf numFmtId="0" fontId="0" fillId="0" borderId="13" xfId="0" applyNumberFormat="1" applyBorder="1"/>
    <xf numFmtId="0" fontId="0" fillId="0" borderId="12" xfId="0" applyNumberFormat="1" applyBorder="1"/>
    <xf numFmtId="0" fontId="2" fillId="0" borderId="13" xfId="0" applyNumberFormat="1" applyFont="1" applyBorder="1"/>
    <xf numFmtId="0" fontId="0" fillId="3" borderId="14" xfId="0" applyFill="1" applyBorder="1"/>
    <xf numFmtId="0" fontId="0" fillId="2" borderId="15" xfId="0" applyFill="1" applyBorder="1"/>
    <xf numFmtId="0" fontId="0" fillId="0" borderId="14" xfId="0" applyNumberFormat="1" applyBorder="1"/>
    <xf numFmtId="0" fontId="0" fillId="0" borderId="15" xfId="0" applyNumberFormat="1" applyBorder="1"/>
    <xf numFmtId="0" fontId="2" fillId="0" borderId="14" xfId="0" applyNumberFormat="1" applyFont="1" applyBorder="1"/>
    <xf numFmtId="0" fontId="0" fillId="2" borderId="16" xfId="0" applyFill="1" applyBorder="1"/>
    <xf numFmtId="0" fontId="0" fillId="0" borderId="17" xfId="0" applyNumberFormat="1" applyBorder="1"/>
    <xf numFmtId="0" fontId="0" fillId="0" borderId="16" xfId="0" applyNumberFormat="1" applyBorder="1"/>
    <xf numFmtId="0" fontId="2" fillId="0" borderId="17" xfId="0" applyNumberFormat="1" applyFont="1" applyBorder="1"/>
    <xf numFmtId="0" fontId="0" fillId="4" borderId="2" xfId="0" applyFill="1" applyBorder="1"/>
    <xf numFmtId="0" fontId="0" fillId="4" borderId="1" xfId="0" applyFill="1" applyBorder="1"/>
    <xf numFmtId="0" fontId="0" fillId="4" borderId="8" xfId="0" applyFill="1" applyBorder="1"/>
    <xf numFmtId="20" fontId="0" fillId="4" borderId="12" xfId="0" applyNumberFormat="1" applyFill="1" applyBorder="1"/>
    <xf numFmtId="0" fontId="0" fillId="4" borderId="13" xfId="0" applyNumberFormat="1" applyFill="1" applyBorder="1"/>
    <xf numFmtId="0" fontId="0" fillId="4" borderId="12" xfId="0" applyFill="1" applyBorder="1"/>
    <xf numFmtId="0" fontId="0" fillId="4" borderId="12" xfId="0" applyNumberFormat="1" applyFill="1" applyBorder="1"/>
    <xf numFmtId="0" fontId="2" fillId="4" borderId="13" xfId="0" applyNumberFormat="1" applyFont="1" applyFill="1" applyBorder="1"/>
    <xf numFmtId="0" fontId="0" fillId="4" borderId="13" xfId="0" applyFill="1" applyBorder="1"/>
    <xf numFmtId="0" fontId="2" fillId="4" borderId="13" xfId="0" applyFont="1" applyFill="1" applyBorder="1"/>
    <xf numFmtId="0" fontId="0" fillId="4" borderId="0" xfId="0" applyFill="1"/>
  </cellXfs>
  <cellStyles count="1">
    <cellStyle name="Standard" xfId="0" builtinId="0"/>
  </cellStyles>
  <dxfs count="31"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ont>
        <b/>
      </font>
      <numFmt numFmtId="0" formatCode="General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H72" totalsRowShown="0" headerRowDxfId="30" headerRowBorderDxfId="29" tableBorderDxfId="28" totalsRowBorderDxfId="27">
  <autoFilter ref="A1:H72" xr:uid="{00000000-0009-0000-0100-000001000000}"/>
  <sortState ref="A2:H16">
    <sortCondition descending="1" ref="H1:H16"/>
  </sortState>
  <tableColumns count="8">
    <tableColumn id="1" xr3:uid="{00000000-0010-0000-0000-000001000000}" name="Name" dataDxfId="26"/>
    <tableColumn id="2" xr3:uid="{00000000-0010-0000-0000-000002000000}" name="Vorname" dataDxfId="25"/>
    <tableColumn id="3" xr3:uid="{00000000-0010-0000-0000-000003000000}" name="Ort" dataDxfId="24"/>
    <tableColumn id="4" xr3:uid="{00000000-0010-0000-0000-000004000000}" name="Bagger" dataDxfId="23"/>
    <tableColumn id="5" xr3:uid="{00000000-0010-0000-0000-000005000000}" name="Parcours" dataDxfId="22"/>
    <tableColumn id="6" xr3:uid="{00000000-0010-0000-0000-000006000000}" name="Seilzug" dataDxfId="21"/>
    <tableColumn id="7" xr3:uid="{00000000-0010-0000-0000-000007000000}" name="Giesskanne" dataDxfId="20"/>
    <tableColumn id="8" xr3:uid="{00000000-0010-0000-0000-000008000000}" name="Gesamt" dataDxfId="19">
      <calculatedColumnFormula>SUM(Tabelle1[[#This Row],[Bagger]:[Giesskanne]])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3:M41" totalsRowShown="0" headerRowDxfId="18" headerRowBorderDxfId="17" tableBorderDxfId="16" totalsRowBorderDxfId="15">
  <autoFilter ref="A3:M41" xr:uid="{00000000-0009-0000-0100-000002000000}"/>
  <sortState ref="A4:M41">
    <sortCondition sortBy="cellColor" ref="A4" dxfId="0"/>
  </sortState>
  <tableColumns count="13">
    <tableColumn id="1" xr3:uid="{00000000-0010-0000-0100-000001000000}" name="Name" dataDxfId="14"/>
    <tableColumn id="2" xr3:uid="{00000000-0010-0000-0100-000002000000}" name="Vorname" dataDxfId="13"/>
    <tableColumn id="3" xr3:uid="{00000000-0010-0000-0100-000003000000}" name="Ort" dataDxfId="12"/>
    <tableColumn id="4" xr3:uid="{00000000-0010-0000-0100-000004000000}" name="Bagger (Zeit)" dataDxfId="11"/>
    <tableColumn id="5" xr3:uid="{00000000-0010-0000-0100-000005000000}" name="Rang" dataDxfId="10">
      <calculatedColumnFormula>_xlfn.RANK.EQ(Tabelle2[[#This Row],[Bagger (Zeit)]],Tabelle2[Bagger (Zeit)],1)</calculatedColumnFormula>
    </tableColumn>
    <tableColumn id="6" xr3:uid="{00000000-0010-0000-0100-000006000000}" name="Parcours (Zeit)" dataDxfId="9"/>
    <tableColumn id="7" xr3:uid="{00000000-0010-0000-0100-000007000000}" name="Rang2" dataDxfId="8">
      <calculatedColumnFormula>_xlfn.RANK.EQ(Tabelle2[[#This Row],[Parcours (Zeit)]],Tabelle2[Parcours (Zeit)],1)</calculatedColumnFormula>
    </tableColumn>
    <tableColumn id="8" xr3:uid="{00000000-0010-0000-0100-000008000000}" name="Seilzug (Punkte)" dataDxfId="7"/>
    <tableColumn id="9" xr3:uid="{00000000-0010-0000-0100-000009000000}" name="Rang3" dataDxfId="6">
      <calculatedColumnFormula>_xlfn.RANK.EQ(Tabelle2[[#This Row],[Seilzug (Punkte)]],Tabelle2[Seilzug (Punkte)],0)</calculatedColumnFormula>
    </tableColumn>
    <tableColumn id="10" xr3:uid="{00000000-0010-0000-0100-00000A000000}" name="Giesskanne (Punkte)" dataDxfId="5"/>
    <tableColumn id="11" xr3:uid="{00000000-0010-0000-0100-00000B000000}" name="Rang4" dataDxfId="4">
      <calculatedColumnFormula>_xlfn.RANK.EQ(Tabelle2[[#This Row],[Giesskanne (Punkte)]],Tabelle2[Giesskanne (Punkte)],0)</calculatedColumnFormula>
    </tableColumn>
    <tableColumn id="12" xr3:uid="{00000000-0010-0000-0100-00000C000000}" name="Gesamtpunkte" dataDxfId="3">
      <calculatedColumnFormula>SUM(Tabelle2[[#This Row],[Rang]],Tabelle2[[#This Row],[Rang2]],Tabelle2[[#This Row],[Rang3]],Tabelle2[[#This Row],[Rang4]])</calculatedColumnFormula>
    </tableColumn>
    <tableColumn id="13" xr3:uid="{00000000-0010-0000-0100-00000D000000}" name="Schlussrang" dataDxfId="2">
      <calculatedColumnFormula>_xlfn.RANK.EQ(Tabelle2[[#This Row],[Gesamtpunkte]],$L$4:$L$31,1)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opLeftCell="A64" zoomScale="115" zoomScaleNormal="115" workbookViewId="0">
      <selection activeCell="A2" sqref="A2"/>
    </sheetView>
  </sheetViews>
  <sheetFormatPr baseColWidth="10" defaultRowHeight="14.4" x14ac:dyDescent="0.3"/>
  <cols>
    <col min="7" max="7" width="12" customWidth="1"/>
  </cols>
  <sheetData>
    <row r="1" spans="1:8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3">
      <c r="A2" s="2"/>
      <c r="B2" s="1"/>
      <c r="C2" s="1"/>
      <c r="D2" s="1"/>
      <c r="E2" s="1"/>
      <c r="F2" s="1"/>
      <c r="G2" s="1"/>
      <c r="H2" s="1">
        <f>SUM(Tabelle1[[#This Row],[Bagger]:[Giesskanne]])</f>
        <v>0</v>
      </c>
    </row>
    <row r="3" spans="1:8" x14ac:dyDescent="0.3">
      <c r="A3" s="2"/>
      <c r="B3" s="1"/>
      <c r="C3" s="1"/>
      <c r="D3" s="1"/>
      <c r="E3" s="1"/>
      <c r="F3" s="1"/>
      <c r="G3" s="1"/>
      <c r="H3" s="1">
        <f>SUM(Tabelle1[[#This Row],[Bagger]:[Giesskanne]])</f>
        <v>0</v>
      </c>
    </row>
    <row r="4" spans="1:8" x14ac:dyDescent="0.3">
      <c r="A4" s="2"/>
      <c r="B4" s="1"/>
      <c r="C4" s="1"/>
      <c r="D4" s="1"/>
      <c r="E4" s="1"/>
      <c r="F4" s="1"/>
      <c r="G4" s="1"/>
      <c r="H4" s="1">
        <f>SUM(Tabelle1[[#This Row],[Bagger]:[Giesskanne]])</f>
        <v>0</v>
      </c>
    </row>
    <row r="5" spans="1:8" x14ac:dyDescent="0.3">
      <c r="A5" s="2"/>
      <c r="B5" s="1"/>
      <c r="C5" s="1"/>
      <c r="D5" s="1"/>
      <c r="E5" s="1"/>
      <c r="F5" s="1"/>
      <c r="G5" s="1"/>
      <c r="H5" s="1">
        <f>SUM(Tabelle1[[#This Row],[Bagger]:[Giesskanne]])</f>
        <v>0</v>
      </c>
    </row>
    <row r="6" spans="1:8" x14ac:dyDescent="0.3">
      <c r="A6" s="2"/>
      <c r="B6" s="1"/>
      <c r="C6" s="1"/>
      <c r="D6" s="1"/>
      <c r="E6" s="1"/>
      <c r="F6" s="1"/>
      <c r="G6" s="1"/>
      <c r="H6" s="1">
        <f>SUM(Tabelle1[[#This Row],[Bagger]:[Giesskanne]])</f>
        <v>0</v>
      </c>
    </row>
    <row r="7" spans="1:8" x14ac:dyDescent="0.3">
      <c r="A7" s="5"/>
      <c r="B7" s="6"/>
      <c r="C7" s="6"/>
      <c r="D7" s="6"/>
      <c r="E7" s="6"/>
      <c r="F7" s="6"/>
      <c r="G7" s="6"/>
      <c r="H7" s="6">
        <f>SUM(Tabelle1[[#This Row],[Bagger]:[Giesskanne]])</f>
        <v>0</v>
      </c>
    </row>
    <row r="8" spans="1:8" x14ac:dyDescent="0.3">
      <c r="A8" s="2"/>
      <c r="B8" s="1"/>
      <c r="C8" s="1"/>
      <c r="D8" s="1"/>
      <c r="E8" s="1"/>
      <c r="F8" s="1"/>
      <c r="G8" s="1"/>
      <c r="H8" s="1">
        <f>SUM(Tabelle1[[#This Row],[Bagger]:[Giesskanne]])</f>
        <v>0</v>
      </c>
    </row>
    <row r="9" spans="1:8" x14ac:dyDescent="0.3">
      <c r="A9" s="2"/>
      <c r="B9" s="1"/>
      <c r="C9" s="1"/>
      <c r="D9" s="1"/>
      <c r="E9" s="1"/>
      <c r="F9" s="1"/>
      <c r="G9" s="1"/>
      <c r="H9" s="1">
        <f>SUM(Tabelle1[[#This Row],[Bagger]:[Giesskanne]])</f>
        <v>0</v>
      </c>
    </row>
    <row r="10" spans="1:8" x14ac:dyDescent="0.3">
      <c r="A10" s="2"/>
      <c r="B10" s="1"/>
      <c r="C10" s="1"/>
      <c r="D10" s="1"/>
      <c r="E10" s="1"/>
      <c r="F10" s="1"/>
      <c r="G10" s="1"/>
      <c r="H10" s="1">
        <f>SUM(Tabelle1[[#This Row],[Bagger]:[Giesskanne]])</f>
        <v>0</v>
      </c>
    </row>
    <row r="11" spans="1:8" x14ac:dyDescent="0.3">
      <c r="A11" s="2"/>
      <c r="B11" s="1"/>
      <c r="C11" s="1"/>
      <c r="D11" s="1"/>
      <c r="E11" s="1"/>
      <c r="F11" s="1"/>
      <c r="G11" s="1"/>
      <c r="H11" s="1">
        <f>SUM(Tabelle1[[#This Row],[Bagger]:[Giesskanne]])</f>
        <v>0</v>
      </c>
    </row>
    <row r="12" spans="1:8" x14ac:dyDescent="0.3">
      <c r="A12" s="2"/>
      <c r="B12" s="1"/>
      <c r="C12" s="1"/>
      <c r="D12" s="1"/>
      <c r="E12" s="1"/>
      <c r="F12" s="1"/>
      <c r="G12" s="1"/>
      <c r="H12" s="1">
        <f>SUM(Tabelle1[[#This Row],[Bagger]:[Giesskanne]])</f>
        <v>0</v>
      </c>
    </row>
    <row r="13" spans="1:8" x14ac:dyDescent="0.3">
      <c r="A13" s="2"/>
      <c r="B13" s="1"/>
      <c r="C13" s="1"/>
      <c r="D13" s="1"/>
      <c r="E13" s="1"/>
      <c r="F13" s="1"/>
      <c r="G13" s="1"/>
      <c r="H13" s="1">
        <f>SUM(Tabelle1[[#This Row],[Bagger]:[Giesskanne]])</f>
        <v>0</v>
      </c>
    </row>
    <row r="14" spans="1:8" x14ac:dyDescent="0.3">
      <c r="A14" s="2"/>
      <c r="B14" s="1"/>
      <c r="C14" s="1"/>
      <c r="D14" s="1"/>
      <c r="E14" s="1"/>
      <c r="F14" s="1"/>
      <c r="G14" s="1"/>
      <c r="H14" s="1">
        <f>SUM(Tabelle1[[#This Row],[Bagger]:[Giesskanne]])</f>
        <v>0</v>
      </c>
    </row>
    <row r="15" spans="1:8" x14ac:dyDescent="0.3">
      <c r="A15" s="2"/>
      <c r="B15" s="1"/>
      <c r="C15" s="1"/>
      <c r="D15" s="1"/>
      <c r="E15" s="1"/>
      <c r="F15" s="1"/>
      <c r="G15" s="1"/>
      <c r="H15" s="1">
        <f>SUM(Tabelle1[[#This Row],[Bagger]:[Giesskanne]])</f>
        <v>0</v>
      </c>
    </row>
    <row r="16" spans="1:8" x14ac:dyDescent="0.3">
      <c r="A16" s="5"/>
      <c r="B16" s="6"/>
      <c r="C16" s="6"/>
      <c r="D16" s="6"/>
      <c r="E16" s="6"/>
      <c r="F16" s="6"/>
      <c r="G16" s="6"/>
      <c r="H16" s="6">
        <f>SUM(Tabelle1[[#This Row],[Bagger]:[Giesskanne]])</f>
        <v>0</v>
      </c>
    </row>
    <row r="17" spans="1:8" x14ac:dyDescent="0.3">
      <c r="A17" s="2"/>
      <c r="B17" s="1"/>
      <c r="C17" s="1"/>
      <c r="D17" s="1"/>
      <c r="E17" s="1"/>
      <c r="F17" s="1"/>
      <c r="G17" s="1"/>
      <c r="H17" s="7">
        <f>SUM(Tabelle1[[#This Row],[Bagger]:[Giesskanne]])</f>
        <v>0</v>
      </c>
    </row>
    <row r="18" spans="1:8" x14ac:dyDescent="0.3">
      <c r="A18" s="2"/>
      <c r="B18" s="1"/>
      <c r="C18" s="1"/>
      <c r="D18" s="1"/>
      <c r="E18" s="1"/>
      <c r="F18" s="1"/>
      <c r="G18" s="1"/>
      <c r="H18" s="7">
        <f>SUM(Tabelle1[[#This Row],[Bagger]:[Giesskanne]])</f>
        <v>0</v>
      </c>
    </row>
    <row r="19" spans="1:8" x14ac:dyDescent="0.3">
      <c r="A19" s="2"/>
      <c r="B19" s="1"/>
      <c r="C19" s="1"/>
      <c r="D19" s="1"/>
      <c r="E19" s="1"/>
      <c r="F19" s="1"/>
      <c r="G19" s="1"/>
      <c r="H19" s="7">
        <f>SUM(Tabelle1[[#This Row],[Bagger]:[Giesskanne]])</f>
        <v>0</v>
      </c>
    </row>
    <row r="20" spans="1:8" x14ac:dyDescent="0.3">
      <c r="A20" s="2"/>
      <c r="B20" s="1"/>
      <c r="C20" s="1"/>
      <c r="D20" s="1"/>
      <c r="E20" s="1"/>
      <c r="F20" s="1"/>
      <c r="G20" s="1"/>
      <c r="H20" s="7">
        <f>SUM(Tabelle1[[#This Row],[Bagger]:[Giesskanne]])</f>
        <v>0</v>
      </c>
    </row>
    <row r="21" spans="1:8" x14ac:dyDescent="0.3">
      <c r="A21" s="2"/>
      <c r="B21" s="1"/>
      <c r="C21" s="1"/>
      <c r="D21" s="1"/>
      <c r="E21" s="1"/>
      <c r="F21" s="1"/>
      <c r="G21" s="1"/>
      <c r="H21" s="7">
        <f>SUM(Tabelle1[[#This Row],[Bagger]:[Giesskanne]])</f>
        <v>0</v>
      </c>
    </row>
    <row r="22" spans="1:8" x14ac:dyDescent="0.3">
      <c r="A22" s="2"/>
      <c r="B22" s="1"/>
      <c r="C22" s="1"/>
      <c r="D22" s="1"/>
      <c r="E22" s="1"/>
      <c r="F22" s="1"/>
      <c r="G22" s="1"/>
      <c r="H22" s="7">
        <f>SUM(Tabelle1[[#This Row],[Bagger]:[Giesskanne]])</f>
        <v>0</v>
      </c>
    </row>
    <row r="23" spans="1:8" x14ac:dyDescent="0.3">
      <c r="A23" s="2"/>
      <c r="B23" s="1"/>
      <c r="C23" s="1"/>
      <c r="D23" s="1"/>
      <c r="E23" s="1"/>
      <c r="F23" s="1"/>
      <c r="G23" s="1"/>
      <c r="H23" s="7">
        <f>SUM(Tabelle1[[#This Row],[Bagger]:[Giesskanne]])</f>
        <v>0</v>
      </c>
    </row>
    <row r="24" spans="1:8" x14ac:dyDescent="0.3">
      <c r="A24" s="2"/>
      <c r="B24" s="1"/>
      <c r="C24" s="1"/>
      <c r="D24" s="1"/>
      <c r="E24" s="1"/>
      <c r="F24" s="1"/>
      <c r="G24" s="1"/>
      <c r="H24" s="7">
        <f>SUM(Tabelle1[[#This Row],[Bagger]:[Giesskanne]])</f>
        <v>0</v>
      </c>
    </row>
    <row r="25" spans="1:8" x14ac:dyDescent="0.3">
      <c r="A25" s="2"/>
      <c r="B25" s="1"/>
      <c r="C25" s="1"/>
      <c r="D25" s="1"/>
      <c r="E25" s="1"/>
      <c r="F25" s="1"/>
      <c r="G25" s="1"/>
      <c r="H25" s="7">
        <f>SUM(Tabelle1[[#This Row],[Bagger]:[Giesskanne]])</f>
        <v>0</v>
      </c>
    </row>
    <row r="26" spans="1:8" x14ac:dyDescent="0.3">
      <c r="A26" s="2"/>
      <c r="B26" s="1"/>
      <c r="C26" s="1"/>
      <c r="D26" s="1"/>
      <c r="E26" s="1"/>
      <c r="F26" s="1"/>
      <c r="G26" s="1"/>
      <c r="H26" s="7">
        <f>SUM(Tabelle1[[#This Row],[Bagger]:[Giesskanne]])</f>
        <v>0</v>
      </c>
    </row>
    <row r="27" spans="1:8" x14ac:dyDescent="0.3">
      <c r="A27" s="2"/>
      <c r="B27" s="1"/>
      <c r="C27" s="1"/>
      <c r="D27" s="1"/>
      <c r="E27" s="1"/>
      <c r="F27" s="1"/>
      <c r="G27" s="1"/>
      <c r="H27" s="7">
        <f>SUM(Tabelle1[[#This Row],[Bagger]:[Giesskanne]])</f>
        <v>0</v>
      </c>
    </row>
    <row r="28" spans="1:8" x14ac:dyDescent="0.3">
      <c r="A28" s="2"/>
      <c r="B28" s="1"/>
      <c r="C28" s="1"/>
      <c r="D28" s="1"/>
      <c r="E28" s="1"/>
      <c r="F28" s="1"/>
      <c r="G28" s="1"/>
      <c r="H28" s="7">
        <f>SUM(Tabelle1[[#This Row],[Bagger]:[Giesskanne]])</f>
        <v>0</v>
      </c>
    </row>
    <row r="29" spans="1:8" x14ac:dyDescent="0.3">
      <c r="A29" s="2"/>
      <c r="B29" s="1"/>
      <c r="C29" s="1"/>
      <c r="D29" s="1"/>
      <c r="E29" s="1"/>
      <c r="F29" s="1"/>
      <c r="G29" s="1"/>
      <c r="H29" s="7">
        <f>SUM(Tabelle1[[#This Row],[Bagger]:[Giesskanne]])</f>
        <v>0</v>
      </c>
    </row>
    <row r="30" spans="1:8" x14ac:dyDescent="0.3">
      <c r="A30" s="2"/>
      <c r="B30" s="1"/>
      <c r="C30" s="1"/>
      <c r="D30" s="1"/>
      <c r="E30" s="1"/>
      <c r="F30" s="1"/>
      <c r="G30" s="1"/>
      <c r="H30" s="7">
        <f>SUM(Tabelle1[[#This Row],[Bagger]:[Giesskanne]])</f>
        <v>0</v>
      </c>
    </row>
    <row r="31" spans="1:8" x14ac:dyDescent="0.3">
      <c r="A31" s="2"/>
      <c r="B31" s="1"/>
      <c r="C31" s="1"/>
      <c r="D31" s="1"/>
      <c r="E31" s="1"/>
      <c r="F31" s="1"/>
      <c r="G31" s="1"/>
      <c r="H31" s="7">
        <f>SUM(Tabelle1[[#This Row],[Bagger]:[Giesskanne]])</f>
        <v>0</v>
      </c>
    </row>
    <row r="32" spans="1:8" x14ac:dyDescent="0.3">
      <c r="A32" s="2"/>
      <c r="B32" s="1"/>
      <c r="C32" s="1"/>
      <c r="D32" s="1"/>
      <c r="E32" s="1"/>
      <c r="F32" s="1"/>
      <c r="G32" s="1"/>
      <c r="H32" s="7">
        <f>SUM(Tabelle1[[#This Row],[Bagger]:[Giesskanne]])</f>
        <v>0</v>
      </c>
    </row>
    <row r="33" spans="1:8" x14ac:dyDescent="0.3">
      <c r="A33" s="2"/>
      <c r="B33" s="1"/>
      <c r="C33" s="1"/>
      <c r="D33" s="1"/>
      <c r="E33" s="1"/>
      <c r="F33" s="1"/>
      <c r="G33" s="1"/>
      <c r="H33" s="7">
        <f>SUM(Tabelle1[[#This Row],[Bagger]:[Giesskanne]])</f>
        <v>0</v>
      </c>
    </row>
    <row r="34" spans="1:8" x14ac:dyDescent="0.3">
      <c r="A34" s="2"/>
      <c r="B34" s="1"/>
      <c r="C34" s="1"/>
      <c r="D34" s="1"/>
      <c r="E34" s="1"/>
      <c r="F34" s="1"/>
      <c r="G34" s="1"/>
      <c r="H34" s="7">
        <f>SUM(Tabelle1[[#This Row],[Bagger]:[Giesskanne]])</f>
        <v>0</v>
      </c>
    </row>
    <row r="35" spans="1:8" x14ac:dyDescent="0.3">
      <c r="A35" s="2"/>
      <c r="B35" s="1"/>
      <c r="C35" s="1"/>
      <c r="D35" s="1"/>
      <c r="E35" s="1"/>
      <c r="F35" s="1"/>
      <c r="G35" s="1"/>
      <c r="H35" s="7">
        <f>SUM(Tabelle1[[#This Row],[Bagger]:[Giesskanne]])</f>
        <v>0</v>
      </c>
    </row>
    <row r="36" spans="1:8" x14ac:dyDescent="0.3">
      <c r="A36" s="2"/>
      <c r="B36" s="1"/>
      <c r="C36" s="1"/>
      <c r="D36" s="1"/>
      <c r="E36" s="1"/>
      <c r="F36" s="1"/>
      <c r="G36" s="1"/>
      <c r="H36" s="7">
        <f>SUM(Tabelle1[[#This Row],[Bagger]:[Giesskanne]])</f>
        <v>0</v>
      </c>
    </row>
    <row r="37" spans="1:8" x14ac:dyDescent="0.3">
      <c r="A37" s="2"/>
      <c r="B37" s="1"/>
      <c r="C37" s="1"/>
      <c r="D37" s="1"/>
      <c r="E37" s="1"/>
      <c r="F37" s="1"/>
      <c r="G37" s="1"/>
      <c r="H37" s="7">
        <f>SUM(Tabelle1[[#This Row],[Bagger]:[Giesskanne]])</f>
        <v>0</v>
      </c>
    </row>
    <row r="38" spans="1:8" x14ac:dyDescent="0.3">
      <c r="A38" s="2"/>
      <c r="B38" s="1"/>
      <c r="C38" s="1"/>
      <c r="D38" s="1"/>
      <c r="E38" s="1"/>
      <c r="F38" s="1"/>
      <c r="G38" s="1"/>
      <c r="H38" s="7">
        <f>SUM(Tabelle1[[#This Row],[Bagger]:[Giesskanne]])</f>
        <v>0</v>
      </c>
    </row>
    <row r="39" spans="1:8" x14ac:dyDescent="0.3">
      <c r="A39" s="2"/>
      <c r="B39" s="1"/>
      <c r="C39" s="1"/>
      <c r="D39" s="1"/>
      <c r="E39" s="1"/>
      <c r="F39" s="1"/>
      <c r="G39" s="1"/>
      <c r="H39" s="7">
        <f>SUM(Tabelle1[[#This Row],[Bagger]:[Giesskanne]])</f>
        <v>0</v>
      </c>
    </row>
    <row r="40" spans="1:8" x14ac:dyDescent="0.3">
      <c r="A40" s="2"/>
      <c r="B40" s="1"/>
      <c r="C40" s="1"/>
      <c r="D40" s="1"/>
      <c r="E40" s="1"/>
      <c r="F40" s="1"/>
      <c r="G40" s="1"/>
      <c r="H40" s="7">
        <f>SUM(Tabelle1[[#This Row],[Bagger]:[Giesskanne]])</f>
        <v>0</v>
      </c>
    </row>
    <row r="41" spans="1:8" x14ac:dyDescent="0.3">
      <c r="A41" s="2"/>
      <c r="B41" s="1"/>
      <c r="C41" s="1"/>
      <c r="D41" s="1"/>
      <c r="E41" s="1"/>
      <c r="F41" s="1"/>
      <c r="G41" s="1"/>
      <c r="H41" s="7">
        <f>SUM(Tabelle1[[#This Row],[Bagger]:[Giesskanne]])</f>
        <v>0</v>
      </c>
    </row>
    <row r="42" spans="1:8" x14ac:dyDescent="0.3">
      <c r="A42" s="2"/>
      <c r="B42" s="1"/>
      <c r="C42" s="1"/>
      <c r="D42" s="1"/>
      <c r="E42" s="1"/>
      <c r="F42" s="1"/>
      <c r="G42" s="1"/>
      <c r="H42" s="7">
        <f>SUM(Tabelle1[[#This Row],[Bagger]:[Giesskanne]])</f>
        <v>0</v>
      </c>
    </row>
    <row r="43" spans="1:8" x14ac:dyDescent="0.3">
      <c r="A43" s="2"/>
      <c r="B43" s="1"/>
      <c r="C43" s="1"/>
      <c r="D43" s="1"/>
      <c r="E43" s="1"/>
      <c r="F43" s="1"/>
      <c r="G43" s="1"/>
      <c r="H43" s="7">
        <f>SUM(Tabelle1[[#This Row],[Bagger]:[Giesskanne]])</f>
        <v>0</v>
      </c>
    </row>
    <row r="44" spans="1:8" x14ac:dyDescent="0.3">
      <c r="A44" s="2"/>
      <c r="B44" s="1"/>
      <c r="C44" s="1"/>
      <c r="D44" s="1"/>
      <c r="E44" s="1"/>
      <c r="F44" s="1"/>
      <c r="G44" s="1"/>
      <c r="H44" s="7">
        <f>SUM(Tabelle1[[#This Row],[Bagger]:[Giesskanne]])</f>
        <v>0</v>
      </c>
    </row>
    <row r="45" spans="1:8" x14ac:dyDescent="0.3">
      <c r="A45" s="2"/>
      <c r="B45" s="1"/>
      <c r="C45" s="1"/>
      <c r="D45" s="1"/>
      <c r="E45" s="1"/>
      <c r="F45" s="1"/>
      <c r="G45" s="1"/>
      <c r="H45" s="7">
        <f>SUM(Tabelle1[[#This Row],[Bagger]:[Giesskanne]])</f>
        <v>0</v>
      </c>
    </row>
    <row r="46" spans="1:8" x14ac:dyDescent="0.3">
      <c r="A46" s="2"/>
      <c r="B46" s="1"/>
      <c r="C46" s="1"/>
      <c r="D46" s="1"/>
      <c r="E46" s="1"/>
      <c r="F46" s="1"/>
      <c r="G46" s="1"/>
      <c r="H46" s="7">
        <f>SUM(Tabelle1[[#This Row],[Bagger]:[Giesskanne]])</f>
        <v>0</v>
      </c>
    </row>
    <row r="47" spans="1:8" x14ac:dyDescent="0.3">
      <c r="A47" s="2"/>
      <c r="B47" s="1"/>
      <c r="C47" s="1"/>
      <c r="D47" s="1"/>
      <c r="E47" s="1"/>
      <c r="F47" s="1"/>
      <c r="G47" s="1"/>
      <c r="H47" s="7">
        <f>SUM(Tabelle1[[#This Row],[Bagger]:[Giesskanne]])</f>
        <v>0</v>
      </c>
    </row>
    <row r="48" spans="1:8" x14ac:dyDescent="0.3">
      <c r="A48" s="2"/>
      <c r="B48" s="1"/>
      <c r="C48" s="1"/>
      <c r="D48" s="1"/>
      <c r="E48" s="1"/>
      <c r="F48" s="1"/>
      <c r="G48" s="1"/>
      <c r="H48" s="7">
        <f>SUM(Tabelle1[[#This Row],[Bagger]:[Giesskanne]])</f>
        <v>0</v>
      </c>
    </row>
    <row r="49" spans="1:8" x14ac:dyDescent="0.3">
      <c r="A49" s="2"/>
      <c r="B49" s="1"/>
      <c r="C49" s="1"/>
      <c r="D49" s="1"/>
      <c r="E49" s="1"/>
      <c r="F49" s="1"/>
      <c r="G49" s="1"/>
      <c r="H49" s="7">
        <f>SUM(Tabelle1[[#This Row],[Bagger]:[Giesskanne]])</f>
        <v>0</v>
      </c>
    </row>
    <row r="50" spans="1:8" x14ac:dyDescent="0.3">
      <c r="A50" s="2"/>
      <c r="B50" s="1"/>
      <c r="C50" s="1"/>
      <c r="D50" s="1"/>
      <c r="E50" s="1"/>
      <c r="F50" s="1"/>
      <c r="G50" s="1"/>
      <c r="H50" s="7">
        <f>SUM(Tabelle1[[#This Row],[Bagger]:[Giesskanne]])</f>
        <v>0</v>
      </c>
    </row>
    <row r="51" spans="1:8" x14ac:dyDescent="0.3">
      <c r="A51" s="2"/>
      <c r="B51" s="1"/>
      <c r="C51" s="1"/>
      <c r="D51" s="1"/>
      <c r="E51" s="1"/>
      <c r="F51" s="1"/>
      <c r="G51" s="1"/>
      <c r="H51" s="7">
        <f>SUM(Tabelle1[[#This Row],[Bagger]:[Giesskanne]])</f>
        <v>0</v>
      </c>
    </row>
    <row r="52" spans="1:8" x14ac:dyDescent="0.3">
      <c r="A52" s="2"/>
      <c r="B52" s="1"/>
      <c r="C52" s="1"/>
      <c r="D52" s="1"/>
      <c r="E52" s="1"/>
      <c r="F52" s="1"/>
      <c r="G52" s="1"/>
      <c r="H52" s="7">
        <f>SUM(Tabelle1[[#This Row],[Bagger]:[Giesskanne]])</f>
        <v>0</v>
      </c>
    </row>
    <row r="53" spans="1:8" x14ac:dyDescent="0.3">
      <c r="A53" s="2"/>
      <c r="B53" s="1"/>
      <c r="C53" s="1"/>
      <c r="D53" s="1"/>
      <c r="E53" s="1"/>
      <c r="F53" s="1"/>
      <c r="G53" s="1"/>
      <c r="H53" s="7">
        <f>SUM(Tabelle1[[#This Row],[Bagger]:[Giesskanne]])</f>
        <v>0</v>
      </c>
    </row>
    <row r="54" spans="1:8" x14ac:dyDescent="0.3">
      <c r="A54" s="2"/>
      <c r="B54" s="1"/>
      <c r="C54" s="1"/>
      <c r="D54" s="1"/>
      <c r="E54" s="1"/>
      <c r="F54" s="1"/>
      <c r="G54" s="1"/>
      <c r="H54" s="7">
        <f>SUM(Tabelle1[[#This Row],[Bagger]:[Giesskanne]])</f>
        <v>0</v>
      </c>
    </row>
    <row r="55" spans="1:8" x14ac:dyDescent="0.3">
      <c r="A55" s="2"/>
      <c r="B55" s="1"/>
      <c r="C55" s="1"/>
      <c r="D55" s="1"/>
      <c r="E55" s="1"/>
      <c r="F55" s="1"/>
      <c r="G55" s="1"/>
      <c r="H55" s="7">
        <f>SUM(Tabelle1[[#This Row],[Bagger]:[Giesskanne]])</f>
        <v>0</v>
      </c>
    </row>
    <row r="56" spans="1:8" x14ac:dyDescent="0.3">
      <c r="A56" s="2"/>
      <c r="B56" s="1"/>
      <c r="C56" s="1"/>
      <c r="D56" s="1"/>
      <c r="E56" s="1"/>
      <c r="F56" s="1"/>
      <c r="G56" s="1"/>
      <c r="H56" s="7">
        <f>SUM(Tabelle1[[#This Row],[Bagger]:[Giesskanne]])</f>
        <v>0</v>
      </c>
    </row>
    <row r="57" spans="1:8" x14ac:dyDescent="0.3">
      <c r="A57" s="2"/>
      <c r="B57" s="1"/>
      <c r="C57" s="1"/>
      <c r="D57" s="1"/>
      <c r="E57" s="1"/>
      <c r="F57" s="1"/>
      <c r="G57" s="1"/>
      <c r="H57" s="7">
        <f>SUM(Tabelle1[[#This Row],[Bagger]:[Giesskanne]])</f>
        <v>0</v>
      </c>
    </row>
    <row r="58" spans="1:8" x14ac:dyDescent="0.3">
      <c r="A58" s="2"/>
      <c r="B58" s="1"/>
      <c r="C58" s="1"/>
      <c r="D58" s="1"/>
      <c r="E58" s="1"/>
      <c r="F58" s="1"/>
      <c r="G58" s="1"/>
      <c r="H58" s="7">
        <f>SUM(Tabelle1[[#This Row],[Bagger]:[Giesskanne]])</f>
        <v>0</v>
      </c>
    </row>
    <row r="59" spans="1:8" x14ac:dyDescent="0.3">
      <c r="A59" s="2"/>
      <c r="B59" s="1"/>
      <c r="C59" s="1"/>
      <c r="D59" s="1"/>
      <c r="E59" s="1"/>
      <c r="F59" s="1"/>
      <c r="G59" s="1"/>
      <c r="H59" s="7">
        <f>SUM(Tabelle1[[#This Row],[Bagger]:[Giesskanne]])</f>
        <v>0</v>
      </c>
    </row>
    <row r="60" spans="1:8" x14ac:dyDescent="0.3">
      <c r="A60" s="2"/>
      <c r="B60" s="1"/>
      <c r="C60" s="1"/>
      <c r="D60" s="1"/>
      <c r="E60" s="1"/>
      <c r="F60" s="1"/>
      <c r="G60" s="1"/>
      <c r="H60" s="7">
        <f>SUM(Tabelle1[[#This Row],[Bagger]:[Giesskanne]])</f>
        <v>0</v>
      </c>
    </row>
    <row r="61" spans="1:8" x14ac:dyDescent="0.3">
      <c r="A61" s="2"/>
      <c r="B61" s="1"/>
      <c r="C61" s="1"/>
      <c r="D61" s="1"/>
      <c r="E61" s="1"/>
      <c r="F61" s="1"/>
      <c r="G61" s="1"/>
      <c r="H61" s="7">
        <f>SUM(Tabelle1[[#This Row],[Bagger]:[Giesskanne]])</f>
        <v>0</v>
      </c>
    </row>
    <row r="62" spans="1:8" x14ac:dyDescent="0.3">
      <c r="A62" s="2"/>
      <c r="B62" s="1"/>
      <c r="C62" s="1"/>
      <c r="D62" s="1"/>
      <c r="E62" s="1"/>
      <c r="F62" s="1"/>
      <c r="G62" s="1"/>
      <c r="H62" s="7">
        <f>SUM(Tabelle1[[#This Row],[Bagger]:[Giesskanne]])</f>
        <v>0</v>
      </c>
    </row>
    <row r="63" spans="1:8" x14ac:dyDescent="0.3">
      <c r="A63" s="2"/>
      <c r="B63" s="1"/>
      <c r="C63" s="1"/>
      <c r="D63" s="1"/>
      <c r="E63" s="1"/>
      <c r="F63" s="1"/>
      <c r="G63" s="1"/>
      <c r="H63" s="7">
        <f>SUM(Tabelle1[[#This Row],[Bagger]:[Giesskanne]])</f>
        <v>0</v>
      </c>
    </row>
    <row r="64" spans="1:8" x14ac:dyDescent="0.3">
      <c r="A64" s="2"/>
      <c r="B64" s="1"/>
      <c r="C64" s="1"/>
      <c r="D64" s="1"/>
      <c r="E64" s="1"/>
      <c r="F64" s="1"/>
      <c r="G64" s="1"/>
      <c r="H64" s="7">
        <f>SUM(Tabelle1[[#This Row],[Bagger]:[Giesskanne]])</f>
        <v>0</v>
      </c>
    </row>
    <row r="65" spans="1:8" x14ac:dyDescent="0.3">
      <c r="A65" s="2"/>
      <c r="B65" s="1"/>
      <c r="C65" s="1"/>
      <c r="D65" s="1"/>
      <c r="E65" s="1"/>
      <c r="F65" s="1"/>
      <c r="G65" s="1"/>
      <c r="H65" s="7">
        <f>SUM(Tabelle1[[#This Row],[Bagger]:[Giesskanne]])</f>
        <v>0</v>
      </c>
    </row>
    <row r="66" spans="1:8" x14ac:dyDescent="0.3">
      <c r="A66" s="2"/>
      <c r="B66" s="1"/>
      <c r="C66" s="1"/>
      <c r="D66" s="1"/>
      <c r="E66" s="1"/>
      <c r="F66" s="1"/>
      <c r="G66" s="1"/>
      <c r="H66" s="7">
        <f>SUM(Tabelle1[[#This Row],[Bagger]:[Giesskanne]])</f>
        <v>0</v>
      </c>
    </row>
    <row r="67" spans="1:8" x14ac:dyDescent="0.3">
      <c r="A67" s="2"/>
      <c r="B67" s="1"/>
      <c r="C67" s="1"/>
      <c r="D67" s="1"/>
      <c r="E67" s="1"/>
      <c r="F67" s="1"/>
      <c r="G67" s="1"/>
      <c r="H67" s="7">
        <f>SUM(Tabelle1[[#This Row],[Bagger]:[Giesskanne]])</f>
        <v>0</v>
      </c>
    </row>
    <row r="68" spans="1:8" x14ac:dyDescent="0.3">
      <c r="A68" s="2"/>
      <c r="B68" s="1"/>
      <c r="C68" s="1"/>
      <c r="D68" s="1"/>
      <c r="E68" s="1"/>
      <c r="F68" s="1"/>
      <c r="G68" s="1"/>
      <c r="H68" s="7">
        <f>SUM(Tabelle1[[#This Row],[Bagger]:[Giesskanne]])</f>
        <v>0</v>
      </c>
    </row>
    <row r="69" spans="1:8" x14ac:dyDescent="0.3">
      <c r="A69" s="2"/>
      <c r="B69" s="1"/>
      <c r="C69" s="1"/>
      <c r="D69" s="1"/>
      <c r="E69" s="1"/>
      <c r="F69" s="1"/>
      <c r="G69" s="1"/>
      <c r="H69" s="7">
        <f>SUM(Tabelle1[[#This Row],[Bagger]:[Giesskanne]])</f>
        <v>0</v>
      </c>
    </row>
    <row r="70" spans="1:8" x14ac:dyDescent="0.3">
      <c r="A70" s="2"/>
      <c r="B70" s="1"/>
      <c r="C70" s="1"/>
      <c r="D70" s="1"/>
      <c r="E70" s="1"/>
      <c r="F70" s="1"/>
      <c r="G70" s="1"/>
      <c r="H70" s="7">
        <f>SUM(Tabelle1[[#This Row],[Bagger]:[Giesskanne]])</f>
        <v>0</v>
      </c>
    </row>
    <row r="71" spans="1:8" x14ac:dyDescent="0.3">
      <c r="A71" s="2"/>
      <c r="B71" s="1"/>
      <c r="C71" s="1"/>
      <c r="D71" s="1"/>
      <c r="E71" s="1"/>
      <c r="F71" s="1"/>
      <c r="G71" s="1"/>
      <c r="H71" s="7">
        <f>SUM(Tabelle1[[#This Row],[Bagger]:[Giesskanne]])</f>
        <v>0</v>
      </c>
    </row>
    <row r="72" spans="1:8" x14ac:dyDescent="0.3">
      <c r="A72" s="5"/>
      <c r="B72" s="6"/>
      <c r="C72" s="6"/>
      <c r="D72" s="6"/>
      <c r="E72" s="6"/>
      <c r="F72" s="6"/>
      <c r="G72" s="6"/>
      <c r="H72" s="8">
        <f>SUM(Tabelle1[[#This Row],[Bagger]:[Giesskanne]])</f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abSelected="1" topLeftCell="A3" zoomScale="85" zoomScaleNormal="85" workbookViewId="0">
      <selection activeCell="N12" sqref="N12"/>
    </sheetView>
  </sheetViews>
  <sheetFormatPr baseColWidth="10" defaultRowHeight="14.4" x14ac:dyDescent="0.3"/>
  <cols>
    <col min="1" max="1" width="18.77734375" customWidth="1"/>
    <col min="2" max="2" width="13.21875" customWidth="1"/>
    <col min="3" max="3" width="19.6640625" customWidth="1"/>
    <col min="4" max="4" width="14.88671875" customWidth="1"/>
    <col min="5" max="5" width="11.5546875" customWidth="1"/>
    <col min="6" max="6" width="15" customWidth="1"/>
    <col min="7" max="7" width="11.5546875" customWidth="1"/>
    <col min="8" max="8" width="13.44140625" customWidth="1"/>
    <col min="9" max="9" width="11.5546875" customWidth="1"/>
    <col min="10" max="10" width="14.21875" customWidth="1"/>
    <col min="11" max="11" width="11.5546875" customWidth="1"/>
    <col min="12" max="12" width="13.21875" customWidth="1"/>
    <col min="14" max="14" width="36.109375" customWidth="1"/>
  </cols>
  <sheetData>
    <row r="1" spans="1:14" ht="57.6" x14ac:dyDescent="0.3">
      <c r="A1" s="1" t="s">
        <v>16</v>
      </c>
      <c r="B1" s="1" t="s">
        <v>17</v>
      </c>
      <c r="C1" s="1" t="s">
        <v>18</v>
      </c>
      <c r="D1" s="10">
        <v>2.7777777777777776E-2</v>
      </c>
      <c r="E1" s="1"/>
      <c r="F1" s="10">
        <v>3.888888888888889E-2</v>
      </c>
      <c r="G1" s="1"/>
      <c r="H1" s="1">
        <v>3</v>
      </c>
      <c r="I1" s="1"/>
      <c r="J1" s="1">
        <v>5</v>
      </c>
      <c r="K1" s="1"/>
      <c r="L1" s="1"/>
      <c r="M1" s="1"/>
      <c r="N1" s="26" t="s">
        <v>19</v>
      </c>
    </row>
    <row r="2" spans="1:14" ht="15" thickBot="1" x14ac:dyDescent="0.35">
      <c r="A2" s="50" t="s">
        <v>95</v>
      </c>
      <c r="D2" s="15"/>
      <c r="F2" s="15"/>
    </row>
    <row r="3" spans="1:14" x14ac:dyDescent="0.3">
      <c r="A3" s="3" t="s">
        <v>0</v>
      </c>
      <c r="B3" s="4" t="s">
        <v>1</v>
      </c>
      <c r="C3" s="9" t="s">
        <v>2</v>
      </c>
      <c r="D3" s="11" t="s">
        <v>12</v>
      </c>
      <c r="E3" s="12" t="s">
        <v>8</v>
      </c>
      <c r="F3" s="11" t="s">
        <v>13</v>
      </c>
      <c r="G3" s="12" t="s">
        <v>9</v>
      </c>
      <c r="H3" s="11" t="s">
        <v>20</v>
      </c>
      <c r="I3" s="12" t="s">
        <v>10</v>
      </c>
      <c r="J3" s="11" t="s">
        <v>21</v>
      </c>
      <c r="K3" s="12" t="s">
        <v>11</v>
      </c>
      <c r="L3" s="11" t="s">
        <v>14</v>
      </c>
      <c r="M3" s="24" t="s">
        <v>15</v>
      </c>
    </row>
    <row r="4" spans="1:14" x14ac:dyDescent="0.3">
      <c r="A4" s="40" t="s">
        <v>34</v>
      </c>
      <c r="B4" s="41" t="s">
        <v>32</v>
      </c>
      <c r="C4" s="42" t="s">
        <v>24</v>
      </c>
      <c r="D4" s="43">
        <v>3.4722222222222224E-2</v>
      </c>
      <c r="E4" s="44">
        <f>_xlfn.RANK.EQ(Tabelle2[[#This Row],[Bagger (Zeit)]],Tabelle2[Bagger (Zeit)],1)</f>
        <v>4</v>
      </c>
      <c r="F4" s="43">
        <v>0.11875000000000001</v>
      </c>
      <c r="G4" s="44">
        <f>_xlfn.RANK.EQ(Tabelle2[[#This Row],[Parcours (Zeit)]],Tabelle2[Parcours (Zeit)],1)</f>
        <v>7</v>
      </c>
      <c r="H4" s="45">
        <v>19</v>
      </c>
      <c r="I4" s="44">
        <f>_xlfn.RANK.EQ(Tabelle2[[#This Row],[Seilzug (Punkte)]],Tabelle2[Seilzug (Punkte)],0)</f>
        <v>4</v>
      </c>
      <c r="J4" s="45">
        <v>113</v>
      </c>
      <c r="K4" s="44">
        <f>_xlfn.RANK.EQ(Tabelle2[[#This Row],[Giesskanne (Punkte)]],Tabelle2[Giesskanne (Punkte)],0)</f>
        <v>2</v>
      </c>
      <c r="L4" s="46">
        <f>SUM(Tabelle2[[#This Row],[Rang]],Tabelle2[[#This Row],[Rang2]],Tabelle2[[#This Row],[Rang3]],Tabelle2[[#This Row],[Rang4]])</f>
        <v>17</v>
      </c>
      <c r="M4" s="47">
        <f>_xlfn.RANK.EQ(Tabelle2[[#This Row],[Gesamtpunkte]],$L$4:$L$31,1)</f>
        <v>1</v>
      </c>
    </row>
    <row r="5" spans="1:14" x14ac:dyDescent="0.3">
      <c r="A5" s="40" t="s">
        <v>88</v>
      </c>
      <c r="B5" s="41" t="s">
        <v>89</v>
      </c>
      <c r="C5" s="42" t="s">
        <v>90</v>
      </c>
      <c r="D5" s="43">
        <v>4.0972222222222222E-2</v>
      </c>
      <c r="E5" s="44">
        <f>_xlfn.RANK.EQ(Tabelle2[[#This Row],[Bagger (Zeit)]],Tabelle2[Bagger (Zeit)],1)</f>
        <v>6</v>
      </c>
      <c r="F5" s="43">
        <v>0.11944444444444445</v>
      </c>
      <c r="G5" s="44">
        <f>_xlfn.RANK.EQ(Tabelle2[[#This Row],[Parcours (Zeit)]],Tabelle2[Parcours (Zeit)],1)</f>
        <v>8</v>
      </c>
      <c r="H5" s="45">
        <v>19</v>
      </c>
      <c r="I5" s="44">
        <f>_xlfn.RANK.EQ(Tabelle2[[#This Row],[Seilzug (Punkte)]],Tabelle2[Seilzug (Punkte)],0)</f>
        <v>4</v>
      </c>
      <c r="J5" s="45">
        <v>114</v>
      </c>
      <c r="K5" s="44">
        <f>_xlfn.RANK.EQ(Tabelle2[[#This Row],[Giesskanne (Punkte)]],Tabelle2[Giesskanne (Punkte)],0)</f>
        <v>1</v>
      </c>
      <c r="L5" s="46">
        <f>SUM(Tabelle2[[#This Row],[Rang]],Tabelle2[[#This Row],[Rang2]],Tabelle2[[#This Row],[Rang3]],Tabelle2[[#This Row],[Rang4]])</f>
        <v>19</v>
      </c>
      <c r="M5" s="47">
        <f>_xlfn.RANK.EQ(Tabelle2[[#This Row],[Gesamtpunkte]],$L$4:$L$31,1)</f>
        <v>2</v>
      </c>
    </row>
    <row r="6" spans="1:14" x14ac:dyDescent="0.3">
      <c r="A6" s="18" t="s">
        <v>66</v>
      </c>
      <c r="B6" s="19" t="s">
        <v>71</v>
      </c>
      <c r="C6" s="20" t="s">
        <v>67</v>
      </c>
      <c r="D6" s="16">
        <v>4.8611111111111112E-2</v>
      </c>
      <c r="E6" s="13">
        <f>_xlfn.RANK.EQ(Tabelle2[[#This Row],[Bagger (Zeit)]],Tabelle2[Bagger (Zeit)],1)</f>
        <v>8</v>
      </c>
      <c r="F6" s="16">
        <v>9.8611111111111108E-2</v>
      </c>
      <c r="G6" s="13">
        <f>_xlfn.RANK.EQ(Tabelle2[[#This Row],[Parcours (Zeit)]],Tabelle2[Parcours (Zeit)],1)</f>
        <v>3</v>
      </c>
      <c r="H6" s="17">
        <v>18</v>
      </c>
      <c r="I6" s="13">
        <f>_xlfn.RANK.EQ(Tabelle2[[#This Row],[Seilzug (Punkte)]],Tabelle2[Seilzug (Punkte)],0)</f>
        <v>8</v>
      </c>
      <c r="J6" s="17">
        <v>103</v>
      </c>
      <c r="K6" s="13">
        <f>_xlfn.RANK.EQ(Tabelle2[[#This Row],[Giesskanne (Punkte)]],Tabelle2[Giesskanne (Punkte)],0)</f>
        <v>9</v>
      </c>
      <c r="L6" s="14">
        <f>SUM(Tabelle2[[#This Row],[Rang]],Tabelle2[[#This Row],[Rang2]],Tabelle2[[#This Row],[Rang3]],Tabelle2[[#This Row],[Rang4]])</f>
        <v>28</v>
      </c>
      <c r="M6" s="25">
        <f>_xlfn.RANK.EQ(Tabelle2[[#This Row],[Gesamtpunkte]],$L$4:$L$31,1)</f>
        <v>3</v>
      </c>
    </row>
    <row r="7" spans="1:14" x14ac:dyDescent="0.3">
      <c r="A7" s="18" t="s">
        <v>54</v>
      </c>
      <c r="B7" s="19" t="s">
        <v>55</v>
      </c>
      <c r="C7" s="20" t="s">
        <v>56</v>
      </c>
      <c r="D7" s="16">
        <v>5.1388888888888894E-2</v>
      </c>
      <c r="E7" s="13">
        <f>_xlfn.RANK.EQ(Tabelle2[[#This Row],[Bagger (Zeit)]],Tabelle2[Bagger (Zeit)],1)</f>
        <v>10</v>
      </c>
      <c r="F7" s="16">
        <v>0.11944444444444445</v>
      </c>
      <c r="G7" s="13">
        <f>_xlfn.RANK.EQ(Tabelle2[[#This Row],[Parcours (Zeit)]],Tabelle2[Parcours (Zeit)],1)</f>
        <v>8</v>
      </c>
      <c r="H7" s="17">
        <v>18</v>
      </c>
      <c r="I7" s="13">
        <f>_xlfn.RANK.EQ(Tabelle2[[#This Row],[Seilzug (Punkte)]],Tabelle2[Seilzug (Punkte)],0)</f>
        <v>8</v>
      </c>
      <c r="J7" s="17">
        <v>106</v>
      </c>
      <c r="K7" s="13">
        <f>_xlfn.RANK.EQ(Tabelle2[[#This Row],[Giesskanne (Punkte)]],Tabelle2[Giesskanne (Punkte)],0)</f>
        <v>6</v>
      </c>
      <c r="L7" s="14">
        <f>SUM(Tabelle2[[#This Row],[Rang]],Tabelle2[[#This Row],[Rang2]],Tabelle2[[#This Row],[Rang3]],Tabelle2[[#This Row],[Rang4]])</f>
        <v>32</v>
      </c>
      <c r="M7" s="25">
        <f>_xlfn.RANK.EQ(Tabelle2[[#This Row],[Gesamtpunkte]],$L$4:$L$31,1)</f>
        <v>4</v>
      </c>
    </row>
    <row r="8" spans="1:14" x14ac:dyDescent="0.3">
      <c r="A8" s="18" t="s">
        <v>57</v>
      </c>
      <c r="B8" s="19" t="s">
        <v>58</v>
      </c>
      <c r="C8" s="20" t="s">
        <v>59</v>
      </c>
      <c r="D8" s="16">
        <v>4.027777777777778E-2</v>
      </c>
      <c r="E8" s="13">
        <f>_xlfn.RANK.EQ(Tabelle2[[#This Row],[Bagger (Zeit)]],Tabelle2[Bagger (Zeit)],1)</f>
        <v>5</v>
      </c>
      <c r="F8" s="16">
        <v>9.6527777777777768E-2</v>
      </c>
      <c r="G8" s="13">
        <f>_xlfn.RANK.EQ(Tabelle2[[#This Row],[Parcours (Zeit)]],Tabelle2[Parcours (Zeit)],1)</f>
        <v>2</v>
      </c>
      <c r="H8" s="17">
        <v>13</v>
      </c>
      <c r="I8" s="13">
        <f>_xlfn.RANK.EQ(Tabelle2[[#This Row],[Seilzug (Punkte)]],Tabelle2[Seilzug (Punkte)],0)</f>
        <v>25</v>
      </c>
      <c r="J8" s="17">
        <v>108</v>
      </c>
      <c r="K8" s="13">
        <f>_xlfn.RANK.EQ(Tabelle2[[#This Row],[Giesskanne (Punkte)]],Tabelle2[Giesskanne (Punkte)],0)</f>
        <v>5</v>
      </c>
      <c r="L8" s="14">
        <f>SUM(Tabelle2[[#This Row],[Rang]],Tabelle2[[#This Row],[Rang2]],Tabelle2[[#This Row],[Rang3]],Tabelle2[[#This Row],[Rang4]])</f>
        <v>37</v>
      </c>
      <c r="M8" s="25">
        <f>_xlfn.RANK.EQ(Tabelle2[[#This Row],[Gesamtpunkte]],$L$4:$L$31,1)</f>
        <v>5</v>
      </c>
    </row>
    <row r="9" spans="1:14" x14ac:dyDescent="0.3">
      <c r="A9" s="18" t="s">
        <v>22</v>
      </c>
      <c r="B9" s="19" t="s">
        <v>23</v>
      </c>
      <c r="C9" s="20" t="s">
        <v>24</v>
      </c>
      <c r="D9" s="16">
        <v>3.125E-2</v>
      </c>
      <c r="E9" s="13">
        <f>_xlfn.RANK.EQ(Tabelle2[[#This Row],[Bagger (Zeit)]],Tabelle2[Bagger (Zeit)],1)</f>
        <v>3</v>
      </c>
      <c r="F9" s="16">
        <v>0.10416666666666667</v>
      </c>
      <c r="G9" s="13">
        <f>_xlfn.RANK.EQ(Tabelle2[[#This Row],[Parcours (Zeit)]],Tabelle2[Parcours (Zeit)],1)</f>
        <v>4</v>
      </c>
      <c r="H9" s="17">
        <v>16</v>
      </c>
      <c r="I9" s="13">
        <f>_xlfn.RANK.EQ(Tabelle2[[#This Row],[Seilzug (Punkte)]],Tabelle2[Seilzug (Punkte)],0)</f>
        <v>18</v>
      </c>
      <c r="J9" s="17">
        <v>85</v>
      </c>
      <c r="K9" s="13">
        <f>_xlfn.RANK.EQ(Tabelle2[[#This Row],[Giesskanne (Punkte)]],Tabelle2[Giesskanne (Punkte)],0)</f>
        <v>15</v>
      </c>
      <c r="L9" s="14">
        <f>SUM(Tabelle2[[#This Row],[Rang]],Tabelle2[[#This Row],[Rang2]],Tabelle2[[#This Row],[Rang3]],Tabelle2[[#This Row],[Rang4]])</f>
        <v>40</v>
      </c>
      <c r="M9" s="25">
        <f>_xlfn.RANK.EQ(Tabelle2[[#This Row],[Gesamtpunkte]],$L$4:$L$31,1)</f>
        <v>6</v>
      </c>
    </row>
    <row r="10" spans="1:14" x14ac:dyDescent="0.3">
      <c r="A10" s="40" t="s">
        <v>91</v>
      </c>
      <c r="B10" s="41" t="s">
        <v>64</v>
      </c>
      <c r="C10" s="42" t="s">
        <v>92</v>
      </c>
      <c r="D10" s="43">
        <v>5.0694444444444452E-2</v>
      </c>
      <c r="E10" s="44">
        <f>_xlfn.RANK.EQ(Tabelle2[[#This Row],[Bagger (Zeit)]],Tabelle2[Bagger (Zeit)],1)</f>
        <v>9</v>
      </c>
      <c r="F10" s="43">
        <v>9.5138888888888884E-2</v>
      </c>
      <c r="G10" s="44">
        <f>_xlfn.RANK.EQ(Tabelle2[[#This Row],[Parcours (Zeit)]],Tabelle2[Parcours (Zeit)],1)</f>
        <v>1</v>
      </c>
      <c r="H10" s="45">
        <v>14</v>
      </c>
      <c r="I10" s="44">
        <f>_xlfn.RANK.EQ(Tabelle2[[#This Row],[Seilzug (Punkte)]],Tabelle2[Seilzug (Punkte)],0)</f>
        <v>22</v>
      </c>
      <c r="J10" s="45">
        <v>104</v>
      </c>
      <c r="K10" s="44">
        <f>_xlfn.RANK.EQ(Tabelle2[[#This Row],[Giesskanne (Punkte)]],Tabelle2[Giesskanne (Punkte)],0)</f>
        <v>8</v>
      </c>
      <c r="L10" s="46">
        <f>SUM(Tabelle2[[#This Row],[Rang]],Tabelle2[[#This Row],[Rang2]],Tabelle2[[#This Row],[Rang3]],Tabelle2[[#This Row],[Rang4]])</f>
        <v>40</v>
      </c>
      <c r="M10" s="47">
        <f>_xlfn.RANK.EQ(Tabelle2[[#This Row],[Gesamtpunkte]],$L$4:$L$31,1)</f>
        <v>6</v>
      </c>
    </row>
    <row r="11" spans="1:14" x14ac:dyDescent="0.3">
      <c r="A11" s="40" t="s">
        <v>37</v>
      </c>
      <c r="B11" s="41" t="s">
        <v>36</v>
      </c>
      <c r="C11" s="42" t="s">
        <v>38</v>
      </c>
      <c r="D11" s="43">
        <v>2.4305555555555556E-2</v>
      </c>
      <c r="E11" s="48">
        <f>_xlfn.RANK.EQ(Tabelle2[[#This Row],[Bagger (Zeit)]],Tabelle2[Bagger (Zeit)],1)</f>
        <v>1</v>
      </c>
      <c r="F11" s="43">
        <v>0.12916666666666668</v>
      </c>
      <c r="G11" s="48">
        <f>_xlfn.RANK.EQ(Tabelle2[[#This Row],[Parcours (Zeit)]],Tabelle2[Parcours (Zeit)],1)</f>
        <v>12</v>
      </c>
      <c r="H11" s="45">
        <v>17</v>
      </c>
      <c r="I11" s="48">
        <f>_xlfn.RANK.EQ(Tabelle2[[#This Row],[Seilzug (Punkte)]],Tabelle2[Seilzug (Punkte)],0)</f>
        <v>15</v>
      </c>
      <c r="J11" s="45">
        <v>75</v>
      </c>
      <c r="K11" s="48">
        <f>_xlfn.RANK.EQ(Tabelle2[[#This Row],[Giesskanne (Punkte)]],Tabelle2[Giesskanne (Punkte)],0)</f>
        <v>19</v>
      </c>
      <c r="L11" s="45">
        <f>SUM(Tabelle2[[#This Row],[Rang]],Tabelle2[[#This Row],[Rang2]],Tabelle2[[#This Row],[Rang3]],Tabelle2[[#This Row],[Rang4]])</f>
        <v>47</v>
      </c>
      <c r="M11" s="49">
        <f>_xlfn.RANK.EQ(Tabelle2[[#This Row],[Gesamtpunkte]],$L$4:$L$31,1)</f>
        <v>8</v>
      </c>
    </row>
    <row r="12" spans="1:14" x14ac:dyDescent="0.3">
      <c r="A12" s="18" t="s">
        <v>63</v>
      </c>
      <c r="B12" s="19" t="s">
        <v>64</v>
      </c>
      <c r="C12" s="20" t="s">
        <v>65</v>
      </c>
      <c r="D12" s="16">
        <v>5.5555555555555552E-2</v>
      </c>
      <c r="E12" s="13">
        <f>_xlfn.RANK.EQ(Tabelle2[[#This Row],[Bagger (Zeit)]],Tabelle2[Bagger (Zeit)],1)</f>
        <v>11</v>
      </c>
      <c r="F12" s="16">
        <v>0.12916666666666668</v>
      </c>
      <c r="G12" s="13">
        <f>_xlfn.RANK.EQ(Tabelle2[[#This Row],[Parcours (Zeit)]],Tabelle2[Parcours (Zeit)],1)</f>
        <v>12</v>
      </c>
      <c r="H12" s="17">
        <v>18</v>
      </c>
      <c r="I12" s="13">
        <f>_xlfn.RANK.EQ(Tabelle2[[#This Row],[Seilzug (Punkte)]],Tabelle2[Seilzug (Punkte)],0)</f>
        <v>8</v>
      </c>
      <c r="J12" s="17">
        <v>83</v>
      </c>
      <c r="K12" s="13">
        <f>_xlfn.RANK.EQ(Tabelle2[[#This Row],[Giesskanne (Punkte)]],Tabelle2[Giesskanne (Punkte)],0)</f>
        <v>16</v>
      </c>
      <c r="L12" s="14">
        <f>SUM(Tabelle2[[#This Row],[Rang]],Tabelle2[[#This Row],[Rang2]],Tabelle2[[#This Row],[Rang3]],Tabelle2[[#This Row],[Rang4]])</f>
        <v>47</v>
      </c>
      <c r="M12" s="25">
        <f>_xlfn.RANK.EQ(Tabelle2[[#This Row],[Gesamtpunkte]],$L$4:$L$31,1)</f>
        <v>8</v>
      </c>
    </row>
    <row r="13" spans="1:14" x14ac:dyDescent="0.3">
      <c r="A13" s="18" t="s">
        <v>28</v>
      </c>
      <c r="B13" s="19" t="s">
        <v>29</v>
      </c>
      <c r="C13" s="20" t="s">
        <v>30</v>
      </c>
      <c r="D13" s="16">
        <v>4.3055555555555562E-2</v>
      </c>
      <c r="E13" s="13">
        <f>_xlfn.RANK.EQ(Tabelle2[[#This Row],[Bagger (Zeit)]],Tabelle2[Bagger (Zeit)],1)</f>
        <v>7</v>
      </c>
      <c r="F13" s="16">
        <v>0.10902777777777778</v>
      </c>
      <c r="G13" s="13">
        <f>_xlfn.RANK.EQ(Tabelle2[[#This Row],[Parcours (Zeit)]],Tabelle2[Parcours (Zeit)],1)</f>
        <v>5</v>
      </c>
      <c r="H13" s="17">
        <v>17</v>
      </c>
      <c r="I13" s="13">
        <f>_xlfn.RANK.EQ(Tabelle2[[#This Row],[Seilzug (Punkte)]],Tabelle2[Seilzug (Punkte)],0)</f>
        <v>15</v>
      </c>
      <c r="J13" s="17">
        <v>70</v>
      </c>
      <c r="K13" s="13">
        <f>_xlfn.RANK.EQ(Tabelle2[[#This Row],[Giesskanne (Punkte)]],Tabelle2[Giesskanne (Punkte)],0)</f>
        <v>21</v>
      </c>
      <c r="L13" s="14">
        <f>SUM(Tabelle2[[#This Row],[Rang]],Tabelle2[[#This Row],[Rang2]],Tabelle2[[#This Row],[Rang3]],Tabelle2[[#This Row],[Rang4]])</f>
        <v>48</v>
      </c>
      <c r="M13" s="25">
        <f>_xlfn.RANK.EQ(Tabelle2[[#This Row],[Gesamtpunkte]],$L$4:$L$31,1)</f>
        <v>10</v>
      </c>
    </row>
    <row r="14" spans="1:14" x14ac:dyDescent="0.3">
      <c r="A14" s="18" t="s">
        <v>68</v>
      </c>
      <c r="B14" s="19" t="s">
        <v>69</v>
      </c>
      <c r="C14" s="20" t="s">
        <v>70</v>
      </c>
      <c r="D14" s="16">
        <v>0.11180555555555556</v>
      </c>
      <c r="E14" s="13">
        <f>_xlfn.RANK.EQ(Tabelle2[[#This Row],[Bagger (Zeit)]],Tabelle2[Bagger (Zeit)],1)</f>
        <v>19</v>
      </c>
      <c r="F14" s="16">
        <v>0.13055555555555556</v>
      </c>
      <c r="G14" s="13">
        <f>_xlfn.RANK.EQ(Tabelle2[[#This Row],[Parcours (Zeit)]],Tabelle2[Parcours (Zeit)],1)</f>
        <v>14</v>
      </c>
      <c r="H14" s="17">
        <v>19</v>
      </c>
      <c r="I14" s="13">
        <f>_xlfn.RANK.EQ(Tabelle2[[#This Row],[Seilzug (Punkte)]],Tabelle2[Seilzug (Punkte)],0)</f>
        <v>4</v>
      </c>
      <c r="J14" s="17">
        <v>100</v>
      </c>
      <c r="K14" s="13">
        <f>_xlfn.RANK.EQ(Tabelle2[[#This Row],[Giesskanne (Punkte)]],Tabelle2[Giesskanne (Punkte)],0)</f>
        <v>11</v>
      </c>
      <c r="L14" s="14">
        <f>SUM(Tabelle2[[#This Row],[Rang]],Tabelle2[[#This Row],[Rang2]],Tabelle2[[#This Row],[Rang3]],Tabelle2[[#This Row],[Rang4]])</f>
        <v>48</v>
      </c>
      <c r="M14" s="25">
        <f>_xlfn.RANK.EQ(Tabelle2[[#This Row],[Gesamtpunkte]],$L$4:$L$31,1)</f>
        <v>10</v>
      </c>
    </row>
    <row r="15" spans="1:14" x14ac:dyDescent="0.3">
      <c r="A15" s="18" t="s">
        <v>31</v>
      </c>
      <c r="B15" s="19" t="s">
        <v>32</v>
      </c>
      <c r="C15" s="20" t="s">
        <v>33</v>
      </c>
      <c r="D15" s="16">
        <v>6.9444444444444434E-2</v>
      </c>
      <c r="E15" s="13">
        <f>_xlfn.RANK.EQ(Tabelle2[[#This Row],[Bagger (Zeit)]],Tabelle2[Bagger (Zeit)],1)</f>
        <v>13</v>
      </c>
      <c r="F15" s="16">
        <v>0.16944444444444443</v>
      </c>
      <c r="G15" s="13">
        <f>_xlfn.RANK.EQ(Tabelle2[[#This Row],[Parcours (Zeit)]],Tabelle2[Parcours (Zeit)],1)</f>
        <v>24</v>
      </c>
      <c r="H15" s="17">
        <v>20</v>
      </c>
      <c r="I15" s="13">
        <f>_xlfn.RANK.EQ(Tabelle2[[#This Row],[Seilzug (Punkte)]],Tabelle2[Seilzug (Punkte)],0)</f>
        <v>1</v>
      </c>
      <c r="J15" s="17">
        <v>90</v>
      </c>
      <c r="K15" s="13">
        <f>_xlfn.RANK.EQ(Tabelle2[[#This Row],[Giesskanne (Punkte)]],Tabelle2[Giesskanne (Punkte)],0)</f>
        <v>13</v>
      </c>
      <c r="L15" s="14">
        <f>SUM(Tabelle2[[#This Row],[Rang]],Tabelle2[[#This Row],[Rang2]],Tabelle2[[#This Row],[Rang3]],Tabelle2[[#This Row],[Rang4]])</f>
        <v>51</v>
      </c>
      <c r="M15" s="25">
        <f>_xlfn.RANK.EQ(Tabelle2[[#This Row],[Gesamtpunkte]],$L$4:$L$31,1)</f>
        <v>12</v>
      </c>
    </row>
    <row r="16" spans="1:14" x14ac:dyDescent="0.3">
      <c r="A16" s="18" t="s">
        <v>78</v>
      </c>
      <c r="B16" s="19" t="s">
        <v>79</v>
      </c>
      <c r="C16" s="20" t="s">
        <v>74</v>
      </c>
      <c r="D16" s="16">
        <v>6.9444444444444434E-2</v>
      </c>
      <c r="E16" s="28">
        <f>_xlfn.RANK.EQ(Tabelle2[[#This Row],[Bagger (Zeit)]],Tabelle2[Bagger (Zeit)],1)</f>
        <v>13</v>
      </c>
      <c r="F16" s="16">
        <v>0.16180555555555556</v>
      </c>
      <c r="G16" s="28">
        <f>_xlfn.RANK.EQ(Tabelle2[[#This Row],[Parcours (Zeit)]],Tabelle2[Parcours (Zeit)],1)</f>
        <v>22</v>
      </c>
      <c r="H16" s="17">
        <v>18</v>
      </c>
      <c r="I16" s="28">
        <f>_xlfn.RANK.EQ(Tabelle2[[#This Row],[Seilzug (Punkte)]],Tabelle2[Seilzug (Punkte)],0)</f>
        <v>8</v>
      </c>
      <c r="J16" s="17">
        <v>103</v>
      </c>
      <c r="K16" s="28">
        <f>_xlfn.RANK.EQ(Tabelle2[[#This Row],[Giesskanne (Punkte)]],Tabelle2[Giesskanne (Punkte)],0)</f>
        <v>9</v>
      </c>
      <c r="L16" s="29">
        <f>SUM(Tabelle2[[#This Row],[Rang]],Tabelle2[[#This Row],[Rang2]],Tabelle2[[#This Row],[Rang3]],Tabelle2[[#This Row],[Rang4]])</f>
        <v>52</v>
      </c>
      <c r="M16" s="30">
        <f>_xlfn.RANK.EQ(Tabelle2[[#This Row],[Gesamtpunkte]],$L$4:$L$31,1)</f>
        <v>13</v>
      </c>
    </row>
    <row r="17" spans="1:13" x14ac:dyDescent="0.3">
      <c r="A17" s="18" t="s">
        <v>48</v>
      </c>
      <c r="B17" s="19" t="s">
        <v>49</v>
      </c>
      <c r="C17" s="20" t="s">
        <v>50</v>
      </c>
      <c r="D17" s="16">
        <v>6.3888888888888884E-2</v>
      </c>
      <c r="E17" s="13">
        <f>_xlfn.RANK.EQ(Tabelle2[[#This Row],[Bagger (Zeit)]],Tabelle2[Bagger (Zeit)],1)</f>
        <v>12</v>
      </c>
      <c r="F17" s="16">
        <v>0.1277777777777778</v>
      </c>
      <c r="G17" s="13">
        <f>_xlfn.RANK.EQ(Tabelle2[[#This Row],[Parcours (Zeit)]],Tabelle2[Parcours (Zeit)],1)</f>
        <v>11</v>
      </c>
      <c r="H17" s="17">
        <v>11</v>
      </c>
      <c r="I17" s="13">
        <f>_xlfn.RANK.EQ(Tabelle2[[#This Row],[Seilzug (Punkte)]],Tabelle2[Seilzug (Punkte)],0)</f>
        <v>28</v>
      </c>
      <c r="J17" s="17">
        <v>110</v>
      </c>
      <c r="K17" s="13">
        <f>_xlfn.RANK.EQ(Tabelle2[[#This Row],[Giesskanne (Punkte)]],Tabelle2[Giesskanne (Punkte)],0)</f>
        <v>3</v>
      </c>
      <c r="L17" s="14">
        <f>SUM(Tabelle2[[#This Row],[Rang]],Tabelle2[[#This Row],[Rang2]],Tabelle2[[#This Row],[Rang3]],Tabelle2[[#This Row],[Rang4]])</f>
        <v>54</v>
      </c>
      <c r="M17" s="25">
        <f>_xlfn.RANK.EQ(Tabelle2[[#This Row],[Gesamtpunkte]],$L$4:$L$31,1)</f>
        <v>14</v>
      </c>
    </row>
    <row r="18" spans="1:13" x14ac:dyDescent="0.3">
      <c r="A18" s="18" t="s">
        <v>25</v>
      </c>
      <c r="B18" s="19" t="s">
        <v>26</v>
      </c>
      <c r="C18" s="20" t="s">
        <v>27</v>
      </c>
      <c r="D18" s="16">
        <v>8.6805555555555566E-2</v>
      </c>
      <c r="E18" s="13">
        <f>_xlfn.RANK.EQ(Tabelle2[[#This Row],[Bagger (Zeit)]],Tabelle2[Bagger (Zeit)],1)</f>
        <v>16</v>
      </c>
      <c r="F18" s="16">
        <v>0.16458333333333333</v>
      </c>
      <c r="G18" s="13">
        <f>_xlfn.RANK.EQ(Tabelle2[[#This Row],[Parcours (Zeit)]],Tabelle2[Parcours (Zeit)],1)</f>
        <v>23</v>
      </c>
      <c r="H18" s="17">
        <v>18</v>
      </c>
      <c r="I18" s="13">
        <f>_xlfn.RANK.EQ(Tabelle2[[#This Row],[Seilzug (Punkte)]],Tabelle2[Seilzug (Punkte)],0)</f>
        <v>8</v>
      </c>
      <c r="J18" s="17">
        <v>105</v>
      </c>
      <c r="K18" s="13">
        <f>_xlfn.RANK.EQ(Tabelle2[[#This Row],[Giesskanne (Punkte)]],Tabelle2[Giesskanne (Punkte)],0)</f>
        <v>7</v>
      </c>
      <c r="L18" s="14">
        <f>SUM(Tabelle2[[#This Row],[Rang]],Tabelle2[[#This Row],[Rang2]],Tabelle2[[#This Row],[Rang3]],Tabelle2[[#This Row],[Rang4]])</f>
        <v>54</v>
      </c>
      <c r="M18" s="25">
        <f>_xlfn.RANK.EQ(Tabelle2[[#This Row],[Gesamtpunkte]],$L$4:$L$31,1)</f>
        <v>14</v>
      </c>
    </row>
    <row r="19" spans="1:13" x14ac:dyDescent="0.3">
      <c r="A19" s="40" t="s">
        <v>42</v>
      </c>
      <c r="B19" s="41" t="s">
        <v>43</v>
      </c>
      <c r="C19" s="42" t="s">
        <v>44</v>
      </c>
      <c r="D19" s="43">
        <v>2.7083333333333334E-2</v>
      </c>
      <c r="E19" s="48">
        <f>_xlfn.RANK.EQ(Tabelle2[[#This Row],[Bagger (Zeit)]],Tabelle2[Bagger (Zeit)],1)</f>
        <v>2</v>
      </c>
      <c r="F19" s="43">
        <v>0.13819444444444443</v>
      </c>
      <c r="G19" s="48">
        <f>_xlfn.RANK.EQ(Tabelle2[[#This Row],[Parcours (Zeit)]],Tabelle2[Parcours (Zeit)],1)</f>
        <v>15</v>
      </c>
      <c r="H19" s="45">
        <v>16</v>
      </c>
      <c r="I19" s="48">
        <f>_xlfn.RANK.EQ(Tabelle2[[#This Row],[Seilzug (Punkte)]],Tabelle2[Seilzug (Punkte)],0)</f>
        <v>18</v>
      </c>
      <c r="J19" s="45">
        <v>75</v>
      </c>
      <c r="K19" s="48">
        <f>_xlfn.RANK.EQ(Tabelle2[[#This Row],[Giesskanne (Punkte)]],Tabelle2[Giesskanne (Punkte)],0)</f>
        <v>19</v>
      </c>
      <c r="L19" s="45">
        <f>SUM(Tabelle2[[#This Row],[Rang]],Tabelle2[[#This Row],[Rang2]],Tabelle2[[#This Row],[Rang3]],Tabelle2[[#This Row],[Rang4]])</f>
        <v>54</v>
      </c>
      <c r="M19" s="49">
        <f>_xlfn.RANK.EQ(Tabelle2[[#This Row],[Gesamtpunkte]],$L$4:$L$31,1)</f>
        <v>14</v>
      </c>
    </row>
    <row r="20" spans="1:13" x14ac:dyDescent="0.3">
      <c r="A20" s="18" t="s">
        <v>52</v>
      </c>
      <c r="B20" s="19" t="s">
        <v>53</v>
      </c>
      <c r="C20" s="20" t="s">
        <v>94</v>
      </c>
      <c r="D20" s="16">
        <v>0.12083333333333333</v>
      </c>
      <c r="E20" s="13">
        <f>_xlfn.RANK.EQ(Tabelle2[[#This Row],[Bagger (Zeit)]],Tabelle2[Bagger (Zeit)],1)</f>
        <v>21</v>
      </c>
      <c r="F20" s="16">
        <v>0.14791666666666667</v>
      </c>
      <c r="G20" s="13">
        <f>_xlfn.RANK.EQ(Tabelle2[[#This Row],[Parcours (Zeit)]],Tabelle2[Parcours (Zeit)],1)</f>
        <v>17</v>
      </c>
      <c r="H20" s="17">
        <v>19</v>
      </c>
      <c r="I20" s="13">
        <f>_xlfn.RANK.EQ(Tabelle2[[#This Row],[Seilzug (Punkte)]],Tabelle2[Seilzug (Punkte)],0)</f>
        <v>4</v>
      </c>
      <c r="J20" s="17">
        <v>90</v>
      </c>
      <c r="K20" s="13">
        <f>_xlfn.RANK.EQ(Tabelle2[[#This Row],[Giesskanne (Punkte)]],Tabelle2[Giesskanne (Punkte)],0)</f>
        <v>13</v>
      </c>
      <c r="L20" s="14">
        <f>SUM(Tabelle2[[#This Row],[Rang]],Tabelle2[[#This Row],[Rang2]],Tabelle2[[#This Row],[Rang3]],Tabelle2[[#This Row],[Rang4]])</f>
        <v>55</v>
      </c>
      <c r="M20" s="25">
        <f>_xlfn.RANK.EQ(Tabelle2[[#This Row],[Gesamtpunkte]],$L$4:$L$31,1)</f>
        <v>17</v>
      </c>
    </row>
    <row r="21" spans="1:13" x14ac:dyDescent="0.3">
      <c r="A21" s="18" t="s">
        <v>60</v>
      </c>
      <c r="B21" s="19" t="s">
        <v>61</v>
      </c>
      <c r="C21" s="20" t="s">
        <v>62</v>
      </c>
      <c r="D21" s="16">
        <v>0.15555555555555556</v>
      </c>
      <c r="E21" s="13">
        <f>_xlfn.RANK.EQ(Tabelle2[[#This Row],[Bagger (Zeit)]],Tabelle2[Bagger (Zeit)],1)</f>
        <v>26</v>
      </c>
      <c r="F21" s="16">
        <v>0.16111111111111112</v>
      </c>
      <c r="G21" s="13">
        <f>_xlfn.RANK.EQ(Tabelle2[[#This Row],[Parcours (Zeit)]],Tabelle2[Parcours (Zeit)],1)</f>
        <v>21</v>
      </c>
      <c r="H21" s="17">
        <v>20</v>
      </c>
      <c r="I21" s="13">
        <f>_xlfn.RANK.EQ(Tabelle2[[#This Row],[Seilzug (Punkte)]],Tabelle2[Seilzug (Punkte)],0)</f>
        <v>1</v>
      </c>
      <c r="J21" s="17">
        <v>82</v>
      </c>
      <c r="K21" s="13">
        <f>_xlfn.RANK.EQ(Tabelle2[[#This Row],[Giesskanne (Punkte)]],Tabelle2[Giesskanne (Punkte)],0)</f>
        <v>17</v>
      </c>
      <c r="L21" s="14">
        <f>SUM(Tabelle2[[#This Row],[Rang]],Tabelle2[[#This Row],[Rang2]],Tabelle2[[#This Row],[Rang3]],Tabelle2[[#This Row],[Rang4]])</f>
        <v>65</v>
      </c>
      <c r="M21" s="25">
        <f>_xlfn.RANK.EQ(Tabelle2[[#This Row],[Gesamtpunkte]],$L$4:$L$31,1)</f>
        <v>18</v>
      </c>
    </row>
    <row r="22" spans="1:13" x14ac:dyDescent="0.3">
      <c r="A22" s="18" t="s">
        <v>72</v>
      </c>
      <c r="B22" s="19" t="s">
        <v>73</v>
      </c>
      <c r="C22" s="20" t="s">
        <v>74</v>
      </c>
      <c r="D22" s="16">
        <v>0.10416666666666667</v>
      </c>
      <c r="E22" s="13">
        <f>_xlfn.RANK.EQ(Tabelle2[[#This Row],[Bagger (Zeit)]],Tabelle2[Bagger (Zeit)],1)</f>
        <v>18</v>
      </c>
      <c r="F22" s="16">
        <v>0.12361111111111112</v>
      </c>
      <c r="G22" s="13">
        <f>_xlfn.RANK.EQ(Tabelle2[[#This Row],[Parcours (Zeit)]],Tabelle2[Parcours (Zeit)],1)</f>
        <v>10</v>
      </c>
      <c r="H22" s="17">
        <v>17</v>
      </c>
      <c r="I22" s="13">
        <f>_xlfn.RANK.EQ(Tabelle2[[#This Row],[Seilzug (Punkte)]],Tabelle2[Seilzug (Punkte)],0)</f>
        <v>15</v>
      </c>
      <c r="J22" s="17">
        <v>68</v>
      </c>
      <c r="K22" s="13">
        <f>_xlfn.RANK.EQ(Tabelle2[[#This Row],[Giesskanne (Punkte)]],Tabelle2[Giesskanne (Punkte)],0)</f>
        <v>22</v>
      </c>
      <c r="L22" s="14">
        <f>SUM(Tabelle2[[#This Row],[Rang]],Tabelle2[[#This Row],[Rang2]],Tabelle2[[#This Row],[Rang3]],Tabelle2[[#This Row],[Rang4]])</f>
        <v>65</v>
      </c>
      <c r="M22" s="25">
        <f>_xlfn.RANK.EQ(Tabelle2[[#This Row],[Gesamtpunkte]],$L$4:$L$31,1)</f>
        <v>18</v>
      </c>
    </row>
    <row r="23" spans="1:13" x14ac:dyDescent="0.3">
      <c r="A23" s="18" t="s">
        <v>39</v>
      </c>
      <c r="B23" s="19" t="s">
        <v>45</v>
      </c>
      <c r="C23" s="20" t="s">
        <v>41</v>
      </c>
      <c r="D23" s="16">
        <v>7.013888888888889E-2</v>
      </c>
      <c r="E23" s="13">
        <f>_xlfn.RANK.EQ(Tabelle2[[#This Row],[Bagger (Zeit)]],Tabelle2[Bagger (Zeit)],1)</f>
        <v>15</v>
      </c>
      <c r="F23" s="16">
        <v>0.1125</v>
      </c>
      <c r="G23" s="13">
        <f>_xlfn.RANK.EQ(Tabelle2[[#This Row],[Parcours (Zeit)]],Tabelle2[Parcours (Zeit)],1)</f>
        <v>6</v>
      </c>
      <c r="H23" s="17">
        <v>13</v>
      </c>
      <c r="I23" s="13">
        <f>_xlfn.RANK.EQ(Tabelle2[[#This Row],[Seilzug (Punkte)]],Tabelle2[Seilzug (Punkte)],0)</f>
        <v>25</v>
      </c>
      <c r="J23" s="17">
        <v>67</v>
      </c>
      <c r="K23" s="13">
        <f>_xlfn.RANK.EQ(Tabelle2[[#This Row],[Giesskanne (Punkte)]],Tabelle2[Giesskanne (Punkte)],0)</f>
        <v>23</v>
      </c>
      <c r="L23" s="14">
        <f>SUM(Tabelle2[[#This Row],[Rang]],Tabelle2[[#This Row],[Rang2]],Tabelle2[[#This Row],[Rang3]],Tabelle2[[#This Row],[Rang4]])</f>
        <v>69</v>
      </c>
      <c r="M23" s="25">
        <f>_xlfn.RANK.EQ(Tabelle2[[#This Row],[Gesamtpunkte]],$L$4:$L$31,1)</f>
        <v>20</v>
      </c>
    </row>
    <row r="24" spans="1:13" x14ac:dyDescent="0.3">
      <c r="A24" s="21" t="s">
        <v>34</v>
      </c>
      <c r="B24" s="22" t="s">
        <v>51</v>
      </c>
      <c r="C24" s="23" t="s">
        <v>24</v>
      </c>
      <c r="D24" s="16">
        <v>0.13194444444444445</v>
      </c>
      <c r="E24" s="13">
        <f>_xlfn.RANK.EQ(Tabelle2[[#This Row],[Bagger (Zeit)]],Tabelle2[Bagger (Zeit)],1)</f>
        <v>22</v>
      </c>
      <c r="F24" s="16">
        <v>0.18194444444444444</v>
      </c>
      <c r="G24" s="13">
        <f>_xlfn.RANK.EQ(Tabelle2[[#This Row],[Parcours (Zeit)]],Tabelle2[Parcours (Zeit)],1)</f>
        <v>26</v>
      </c>
      <c r="H24" s="17">
        <v>14</v>
      </c>
      <c r="I24" s="13">
        <f>_xlfn.RANK.EQ(Tabelle2[[#This Row],[Seilzug (Punkte)]],Tabelle2[Seilzug (Punkte)],0)</f>
        <v>22</v>
      </c>
      <c r="J24" s="17">
        <v>110</v>
      </c>
      <c r="K24" s="13">
        <f>_xlfn.RANK.EQ(Tabelle2[[#This Row],[Giesskanne (Punkte)]],Tabelle2[Giesskanne (Punkte)],0)</f>
        <v>3</v>
      </c>
      <c r="L24" s="14">
        <f>SUM(Tabelle2[[#This Row],[Rang]],Tabelle2[[#This Row],[Rang2]],Tabelle2[[#This Row],[Rang3]],Tabelle2[[#This Row],[Rang4]])</f>
        <v>73</v>
      </c>
      <c r="M24" s="25">
        <f>_xlfn.RANK.EQ(Tabelle2[[#This Row],[Gesamtpunkte]],$L$4:$L$31,1)</f>
        <v>21</v>
      </c>
    </row>
    <row r="25" spans="1:13" x14ac:dyDescent="0.3">
      <c r="A25" s="18" t="s">
        <v>60</v>
      </c>
      <c r="B25" s="19" t="s">
        <v>83</v>
      </c>
      <c r="C25" s="27" t="s">
        <v>84</v>
      </c>
      <c r="D25" s="16">
        <v>0.13194444444444445</v>
      </c>
      <c r="E25" s="37">
        <f>_xlfn.RANK.EQ(Tabelle2[[#This Row],[Bagger (Zeit)]],Tabelle2[Bagger (Zeit)],1)</f>
        <v>22</v>
      </c>
      <c r="F25" s="16">
        <v>0.15625</v>
      </c>
      <c r="G25" s="37">
        <f>_xlfn.RANK.EQ(Tabelle2[[#This Row],[Parcours (Zeit)]],Tabelle2[Parcours (Zeit)],1)</f>
        <v>19</v>
      </c>
      <c r="H25" s="36">
        <v>14</v>
      </c>
      <c r="I25" s="37">
        <f>_xlfn.RANK.EQ(Tabelle2[[#This Row],[Seilzug (Punkte)]],Tabelle2[Seilzug (Punkte)],0)</f>
        <v>22</v>
      </c>
      <c r="J25" s="36">
        <v>76</v>
      </c>
      <c r="K25" s="37">
        <f>_xlfn.RANK.EQ(Tabelle2[[#This Row],[Giesskanne (Punkte)]],Tabelle2[Giesskanne (Punkte)],0)</f>
        <v>18</v>
      </c>
      <c r="L25" s="38">
        <f>SUM(Tabelle2[[#This Row],[Rang]],Tabelle2[[#This Row],[Rang2]],Tabelle2[[#This Row],[Rang3]],Tabelle2[[#This Row],[Rang4]])</f>
        <v>81</v>
      </c>
      <c r="M25" s="39">
        <f>_xlfn.RANK.EQ(Tabelle2[[#This Row],[Gesamtpunkte]],$L$4:$L$31,1)</f>
        <v>22</v>
      </c>
    </row>
    <row r="26" spans="1:13" x14ac:dyDescent="0.3">
      <c r="A26" s="18" t="s">
        <v>46</v>
      </c>
      <c r="B26" s="19" t="s">
        <v>47</v>
      </c>
      <c r="C26" s="27" t="s">
        <v>44</v>
      </c>
      <c r="D26" s="16">
        <v>0.21944444444444444</v>
      </c>
      <c r="E26" s="13">
        <f>_xlfn.RANK.EQ(Tabelle2[[#This Row],[Bagger (Zeit)]],Tabelle2[Bagger (Zeit)],1)</f>
        <v>28</v>
      </c>
      <c r="F26" s="16">
        <v>0.26874999999999999</v>
      </c>
      <c r="G26" s="13">
        <f>_xlfn.RANK.EQ(Tabelle2[[#This Row],[Parcours (Zeit)]],Tabelle2[Parcours (Zeit)],1)</f>
        <v>27</v>
      </c>
      <c r="H26" s="17">
        <v>20</v>
      </c>
      <c r="I26" s="13">
        <f>_xlfn.RANK.EQ(Tabelle2[[#This Row],[Seilzug (Punkte)]],Tabelle2[Seilzug (Punkte)],0)</f>
        <v>1</v>
      </c>
      <c r="J26" s="17">
        <v>29</v>
      </c>
      <c r="K26" s="13">
        <f>_xlfn.RANK.EQ(Tabelle2[[#This Row],[Giesskanne (Punkte)]],Tabelle2[Giesskanne (Punkte)],0)</f>
        <v>27</v>
      </c>
      <c r="L26" s="14">
        <f>SUM(Tabelle2[[#This Row],[Rang]],Tabelle2[[#This Row],[Rang2]],Tabelle2[[#This Row],[Rang3]],Tabelle2[[#This Row],[Rang4]])</f>
        <v>83</v>
      </c>
      <c r="M26" s="25">
        <f>_xlfn.RANK.EQ(Tabelle2[[#This Row],[Gesamtpunkte]],$L$4:$L$31,1)</f>
        <v>23</v>
      </c>
    </row>
    <row r="27" spans="1:13" x14ac:dyDescent="0.3">
      <c r="A27" s="18" t="s">
        <v>85</v>
      </c>
      <c r="B27" s="19" t="s">
        <v>86</v>
      </c>
      <c r="C27" s="27" t="s">
        <v>87</v>
      </c>
      <c r="D27" s="16">
        <v>0.14930555555555555</v>
      </c>
      <c r="E27" s="28">
        <f>_xlfn.RANK.EQ(Tabelle2[[#This Row],[Bagger (Zeit)]],Tabelle2[Bagger (Zeit)],1)</f>
        <v>24</v>
      </c>
      <c r="F27" s="16">
        <v>0.17083333333333331</v>
      </c>
      <c r="G27" s="28">
        <f>_xlfn.RANK.EQ(Tabelle2[[#This Row],[Parcours (Zeit)]],Tabelle2[Parcours (Zeit)],1)</f>
        <v>25</v>
      </c>
      <c r="H27" s="17">
        <v>18</v>
      </c>
      <c r="I27" s="28">
        <f>_xlfn.RANK.EQ(Tabelle2[[#This Row],[Seilzug (Punkte)]],Tabelle2[Seilzug (Punkte)],0)</f>
        <v>8</v>
      </c>
      <c r="J27" s="17">
        <v>57</v>
      </c>
      <c r="K27" s="28">
        <f>_xlfn.RANK.EQ(Tabelle2[[#This Row],[Giesskanne (Punkte)]],Tabelle2[Giesskanne (Punkte)],0)</f>
        <v>26</v>
      </c>
      <c r="L27" s="29">
        <f>SUM(Tabelle2[[#This Row],[Rang]],Tabelle2[[#This Row],[Rang2]],Tabelle2[[#This Row],[Rang3]],Tabelle2[[#This Row],[Rang4]])</f>
        <v>83</v>
      </c>
      <c r="M27" s="30">
        <f>_xlfn.RANK.EQ(Tabelle2[[#This Row],[Gesamtpunkte]],$L$4:$L$31,1)</f>
        <v>23</v>
      </c>
    </row>
    <row r="28" spans="1:13" x14ac:dyDescent="0.3">
      <c r="A28" s="18" t="s">
        <v>34</v>
      </c>
      <c r="B28" s="19" t="s">
        <v>35</v>
      </c>
      <c r="C28" s="27" t="s">
        <v>24</v>
      </c>
      <c r="D28" s="16">
        <v>0.12013888888888889</v>
      </c>
      <c r="E28" s="13">
        <f>_xlfn.RANK.EQ(Tabelle2[[#This Row],[Bagger (Zeit)]],Tabelle2[Bagger (Zeit)],1)</f>
        <v>20</v>
      </c>
      <c r="F28" s="16">
        <v>0.14791666666666667</v>
      </c>
      <c r="G28" s="13">
        <f>_xlfn.RANK.EQ(Tabelle2[[#This Row],[Parcours (Zeit)]],Tabelle2[Parcours (Zeit)],1)</f>
        <v>17</v>
      </c>
      <c r="H28" s="17">
        <v>7</v>
      </c>
      <c r="I28" s="13">
        <f>_xlfn.RANK.EQ(Tabelle2[[#This Row],[Seilzug (Punkte)]],Tabelle2[Seilzug (Punkte)],0)</f>
        <v>29</v>
      </c>
      <c r="J28" s="17">
        <v>65</v>
      </c>
      <c r="K28" s="13">
        <f>_xlfn.RANK.EQ(Tabelle2[[#This Row],[Giesskanne (Punkte)]],Tabelle2[Giesskanne (Punkte)],0)</f>
        <v>24</v>
      </c>
      <c r="L28" s="14">
        <f>SUM(Tabelle2[[#This Row],[Rang]],Tabelle2[[#This Row],[Rang2]],Tabelle2[[#This Row],[Rang3]],Tabelle2[[#This Row],[Rang4]])</f>
        <v>90</v>
      </c>
      <c r="M28" s="25">
        <f>_xlfn.RANK.EQ(Tabelle2[[#This Row],[Gesamtpunkte]],$L$4:$L$31,1)</f>
        <v>25</v>
      </c>
    </row>
    <row r="29" spans="1:13" x14ac:dyDescent="0.3">
      <c r="A29" s="18" t="s">
        <v>39</v>
      </c>
      <c r="B29" s="19" t="s">
        <v>40</v>
      </c>
      <c r="C29" s="27" t="s">
        <v>41</v>
      </c>
      <c r="D29" s="16">
        <v>0.21666666666666667</v>
      </c>
      <c r="E29" s="13">
        <f>_xlfn.RANK.EQ(Tabelle2[[#This Row],[Bagger (Zeit)]],Tabelle2[Bagger (Zeit)],1)</f>
        <v>27</v>
      </c>
      <c r="F29" s="16">
        <v>0.34166666666666662</v>
      </c>
      <c r="G29" s="13">
        <f>_xlfn.RANK.EQ(Tabelle2[[#This Row],[Parcours (Zeit)]],Tabelle2[Parcours (Zeit)],1)</f>
        <v>29</v>
      </c>
      <c r="H29" s="17">
        <v>18</v>
      </c>
      <c r="I29" s="13">
        <f>_xlfn.RANK.EQ(Tabelle2[[#This Row],[Seilzug (Punkte)]],Tabelle2[Seilzug (Punkte)],0)</f>
        <v>8</v>
      </c>
      <c r="J29" s="17">
        <v>25</v>
      </c>
      <c r="K29" s="13">
        <f>_xlfn.RANK.EQ(Tabelle2[[#This Row],[Giesskanne (Punkte)]],Tabelle2[Giesskanne (Punkte)],0)</f>
        <v>28</v>
      </c>
      <c r="L29" s="14">
        <f>SUM(Tabelle2[[#This Row],[Rang]],Tabelle2[[#This Row],[Rang2]],Tabelle2[[#This Row],[Rang3]],Tabelle2[[#This Row],[Rang4]])</f>
        <v>92</v>
      </c>
      <c r="M29" s="25">
        <f>_xlfn.RANK.EQ(Tabelle2[[#This Row],[Gesamtpunkte]],$L$4:$L$31,1)</f>
        <v>26</v>
      </c>
    </row>
    <row r="30" spans="1:13" x14ac:dyDescent="0.3">
      <c r="A30" s="18" t="s">
        <v>80</v>
      </c>
      <c r="B30" s="19" t="s">
        <v>81</v>
      </c>
      <c r="C30" s="27" t="s">
        <v>82</v>
      </c>
      <c r="D30" s="16">
        <v>0.15069444444444444</v>
      </c>
      <c r="E30" s="28">
        <f>_xlfn.RANK.EQ(Tabelle2[[#This Row],[Bagger (Zeit)]],Tabelle2[Bagger (Zeit)],1)</f>
        <v>25</v>
      </c>
      <c r="F30" s="16">
        <v>0.13819444444444443</v>
      </c>
      <c r="G30" s="28">
        <f>_xlfn.RANK.EQ(Tabelle2[[#This Row],[Parcours (Zeit)]],Tabelle2[Parcours (Zeit)],1)</f>
        <v>15</v>
      </c>
      <c r="H30" s="17">
        <v>12</v>
      </c>
      <c r="I30" s="28">
        <f>_xlfn.RANK.EQ(Tabelle2[[#This Row],[Seilzug (Punkte)]],Tabelle2[Seilzug (Punkte)],0)</f>
        <v>27</v>
      </c>
      <c r="J30" s="17">
        <v>20</v>
      </c>
      <c r="K30" s="28">
        <f>_xlfn.RANK.EQ(Tabelle2[[#This Row],[Giesskanne (Punkte)]],Tabelle2[Giesskanne (Punkte)],0)</f>
        <v>29</v>
      </c>
      <c r="L30" s="29">
        <f>SUM(Tabelle2[[#This Row],[Rang]],Tabelle2[[#This Row],[Rang2]],Tabelle2[[#This Row],[Rang3]],Tabelle2[[#This Row],[Rang4]])</f>
        <v>96</v>
      </c>
      <c r="M30" s="30">
        <f>_xlfn.RANK.EQ(Tabelle2[[#This Row],[Gesamtpunkte]],$L$4:$L$32,1)</f>
        <v>28</v>
      </c>
    </row>
    <row r="31" spans="1:13" x14ac:dyDescent="0.3">
      <c r="A31" s="18" t="s">
        <v>75</v>
      </c>
      <c r="B31" s="19" t="s">
        <v>76</v>
      </c>
      <c r="C31" s="27" t="s">
        <v>77</v>
      </c>
      <c r="D31" s="16">
        <v>0.23055555555555554</v>
      </c>
      <c r="E31" s="13">
        <f>_xlfn.RANK.EQ(Tabelle2[[#This Row],[Bagger (Zeit)]],Tabelle2[Bagger (Zeit)],1)</f>
        <v>29</v>
      </c>
      <c r="F31" s="16">
        <v>0.27430555555555552</v>
      </c>
      <c r="G31" s="13">
        <f>_xlfn.RANK.EQ(Tabelle2[[#This Row],[Parcours (Zeit)]],Tabelle2[Parcours (Zeit)],1)</f>
        <v>28</v>
      </c>
      <c r="H31" s="17">
        <v>16</v>
      </c>
      <c r="I31" s="13">
        <f>_xlfn.RANK.EQ(Tabelle2[[#This Row],[Seilzug (Punkte)]],Tabelle2[Seilzug (Punkte)],0)</f>
        <v>18</v>
      </c>
      <c r="J31" s="17">
        <v>60</v>
      </c>
      <c r="K31" s="13">
        <f>_xlfn.RANK.EQ(Tabelle2[[#This Row],[Giesskanne (Punkte)]],Tabelle2[Giesskanne (Punkte)],0)</f>
        <v>25</v>
      </c>
      <c r="L31" s="14">
        <f>SUM(Tabelle2[[#This Row],[Rang]],Tabelle2[[#This Row],[Rang2]],Tabelle2[[#This Row],[Rang3]],Tabelle2[[#This Row],[Rang4]])</f>
        <v>100</v>
      </c>
      <c r="M31" s="25">
        <f>_xlfn.RANK.EQ(Tabelle2[[#This Row],[Gesamtpunkte]],$L$4:$L$31,1)</f>
        <v>28</v>
      </c>
    </row>
    <row r="32" spans="1:13" x14ac:dyDescent="0.3">
      <c r="A32" s="18" t="s">
        <v>34</v>
      </c>
      <c r="B32" s="19" t="s">
        <v>93</v>
      </c>
      <c r="C32" s="27" t="s">
        <v>24</v>
      </c>
      <c r="D32" s="16">
        <v>9.0972222222222218E-2</v>
      </c>
      <c r="E32" s="28">
        <f>_xlfn.RANK.EQ(Tabelle2[[#This Row],[Bagger (Zeit)]],Tabelle2[Bagger (Zeit)],1)</f>
        <v>17</v>
      </c>
      <c r="F32" s="16">
        <v>0.15625</v>
      </c>
      <c r="G32" s="28">
        <f>_xlfn.RANK.EQ(Tabelle2[[#This Row],[Parcours (Zeit)]],Tabelle2[Parcours (Zeit)],1)</f>
        <v>19</v>
      </c>
      <c r="H32" s="17">
        <v>15</v>
      </c>
      <c r="I32" s="28">
        <f>_xlfn.RANK.EQ(Tabelle2[[#This Row],[Seilzug (Punkte)]],Tabelle2[Seilzug (Punkte)],0)</f>
        <v>21</v>
      </c>
      <c r="J32" s="17">
        <v>95</v>
      </c>
      <c r="K32" s="28">
        <f>_xlfn.RANK.EQ(Tabelle2[[#This Row],[Giesskanne (Punkte)]],Tabelle2[Giesskanne (Punkte)],0)</f>
        <v>12</v>
      </c>
      <c r="L32" s="29">
        <f>SUM(Tabelle2[[#This Row],[Rang]],Tabelle2[[#This Row],[Rang2]],Tabelle2[[#This Row],[Rang3]],Tabelle2[[#This Row],[Rang4]])</f>
        <v>69</v>
      </c>
      <c r="M32" s="25">
        <f>_xlfn.RANK.EQ(Tabelle2[[#This Row],[Gesamtpunkte]],$L$4:$L$31,1)</f>
        <v>20</v>
      </c>
    </row>
    <row r="33" spans="1:13" x14ac:dyDescent="0.3">
      <c r="A33" s="18"/>
      <c r="B33" s="19"/>
      <c r="C33" s="27"/>
      <c r="D33" s="16"/>
      <c r="E33" s="28" t="e">
        <f>_xlfn.RANK.EQ(Tabelle2[[#This Row],[Bagger (Zeit)]],Tabelle2[Bagger (Zeit)],1)</f>
        <v>#N/A</v>
      </c>
      <c r="F33" s="16"/>
      <c r="G33" s="28" t="e">
        <f>_xlfn.RANK.EQ(Tabelle2[[#This Row],[Parcours (Zeit)]],Tabelle2[Parcours (Zeit)],1)</f>
        <v>#N/A</v>
      </c>
      <c r="H33" s="17"/>
      <c r="I33" s="28" t="e">
        <f>_xlfn.RANK.EQ(Tabelle2[[#This Row],[Seilzug (Punkte)]],Tabelle2[Seilzug (Punkte)],0)</f>
        <v>#N/A</v>
      </c>
      <c r="J33" s="17"/>
      <c r="K33" s="28" t="e">
        <f>_xlfn.RANK.EQ(Tabelle2[[#This Row],[Giesskanne (Punkte)]],Tabelle2[Giesskanne (Punkte)],0)</f>
        <v>#N/A</v>
      </c>
      <c r="L33" s="29" t="e">
        <f>SUM(Tabelle2[[#This Row],[Rang]],Tabelle2[[#This Row],[Rang2]],Tabelle2[[#This Row],[Rang3]],Tabelle2[[#This Row],[Rang4]])</f>
        <v>#N/A</v>
      </c>
      <c r="M33" s="30" t="e">
        <f>_xlfn.RANK.EQ(Tabelle2[[#This Row],[Gesamtpunkte]],$L$4:$L$31,1)</f>
        <v>#N/A</v>
      </c>
    </row>
    <row r="34" spans="1:13" x14ac:dyDescent="0.3">
      <c r="A34" s="18"/>
      <c r="B34" s="19"/>
      <c r="C34" s="27"/>
      <c r="D34" s="16"/>
      <c r="E34" s="28" t="e">
        <f>_xlfn.RANK.EQ(Tabelle2[[#This Row],[Bagger (Zeit)]],Tabelle2[Bagger (Zeit)],1)</f>
        <v>#N/A</v>
      </c>
      <c r="F34" s="16"/>
      <c r="G34" s="28" t="e">
        <f>_xlfn.RANK.EQ(Tabelle2[[#This Row],[Parcours (Zeit)]],Tabelle2[Parcours (Zeit)],1)</f>
        <v>#N/A</v>
      </c>
      <c r="H34" s="17"/>
      <c r="I34" s="28" t="e">
        <f>_xlfn.RANK.EQ(Tabelle2[[#This Row],[Seilzug (Punkte)]],Tabelle2[Seilzug (Punkte)],0)</f>
        <v>#N/A</v>
      </c>
      <c r="J34" s="17"/>
      <c r="K34" s="28" t="e">
        <f>_xlfn.RANK.EQ(Tabelle2[[#This Row],[Giesskanne (Punkte)]],Tabelle2[Giesskanne (Punkte)],0)</f>
        <v>#N/A</v>
      </c>
      <c r="L34" s="29" t="e">
        <f>SUM(Tabelle2[[#This Row],[Rang]],Tabelle2[[#This Row],[Rang2]],Tabelle2[[#This Row],[Rang3]],Tabelle2[[#This Row],[Rang4]])</f>
        <v>#N/A</v>
      </c>
      <c r="M34" s="30" t="e">
        <f>_xlfn.RANK.EQ(Tabelle2[[#This Row],[Gesamtpunkte]],$L$4:$L$31,1)</f>
        <v>#N/A</v>
      </c>
    </row>
    <row r="35" spans="1:13" x14ac:dyDescent="0.3">
      <c r="A35" s="18"/>
      <c r="B35" s="19"/>
      <c r="C35" s="27"/>
      <c r="D35" s="16"/>
      <c r="E35" s="28" t="e">
        <f>_xlfn.RANK.EQ(Tabelle2[[#This Row],[Bagger (Zeit)]],Tabelle2[Bagger (Zeit)],1)</f>
        <v>#N/A</v>
      </c>
      <c r="F35" s="16"/>
      <c r="G35" s="28" t="e">
        <f>_xlfn.RANK.EQ(Tabelle2[[#This Row],[Parcours (Zeit)]],Tabelle2[Parcours (Zeit)],1)</f>
        <v>#N/A</v>
      </c>
      <c r="H35" s="17"/>
      <c r="I35" s="28" t="e">
        <f>_xlfn.RANK.EQ(Tabelle2[[#This Row],[Seilzug (Punkte)]],Tabelle2[Seilzug (Punkte)],0)</f>
        <v>#N/A</v>
      </c>
      <c r="J35" s="17"/>
      <c r="K35" s="28" t="e">
        <f>_xlfn.RANK.EQ(Tabelle2[[#This Row],[Giesskanne (Punkte)]],Tabelle2[Giesskanne (Punkte)],0)</f>
        <v>#N/A</v>
      </c>
      <c r="L35" s="29" t="e">
        <f>SUM(Tabelle2[[#This Row],[Rang]],Tabelle2[[#This Row],[Rang2]],Tabelle2[[#This Row],[Rang3]],Tabelle2[[#This Row],[Rang4]])</f>
        <v>#N/A</v>
      </c>
      <c r="M35" s="30" t="e">
        <f>_xlfn.RANK.EQ(Tabelle2[[#This Row],[Gesamtpunkte]],$L$4:$L$31,1)</f>
        <v>#N/A</v>
      </c>
    </row>
    <row r="36" spans="1:13" x14ac:dyDescent="0.3">
      <c r="A36" s="18"/>
      <c r="B36" s="19"/>
      <c r="C36" s="27"/>
      <c r="D36" s="16"/>
      <c r="E36" s="28" t="e">
        <f>_xlfn.RANK.EQ(Tabelle2[[#This Row],[Bagger (Zeit)]],Tabelle2[Bagger (Zeit)],1)</f>
        <v>#N/A</v>
      </c>
      <c r="F36" s="16"/>
      <c r="G36" s="28" t="e">
        <f>_xlfn.RANK.EQ(Tabelle2[[#This Row],[Parcours (Zeit)]],Tabelle2[Parcours (Zeit)],1)</f>
        <v>#N/A</v>
      </c>
      <c r="H36" s="17"/>
      <c r="I36" s="28" t="e">
        <f>_xlfn.RANK.EQ(Tabelle2[[#This Row],[Seilzug (Punkte)]],Tabelle2[Seilzug (Punkte)],0)</f>
        <v>#N/A</v>
      </c>
      <c r="J36" s="17"/>
      <c r="K36" s="28" t="e">
        <f>_xlfn.RANK.EQ(Tabelle2[[#This Row],[Giesskanne (Punkte)]],Tabelle2[Giesskanne (Punkte)],0)</f>
        <v>#N/A</v>
      </c>
      <c r="L36" s="29" t="e">
        <f>SUM(Tabelle2[[#This Row],[Rang]],Tabelle2[[#This Row],[Rang2]],Tabelle2[[#This Row],[Rang3]],Tabelle2[[#This Row],[Rang4]])</f>
        <v>#N/A</v>
      </c>
      <c r="M36" s="30" t="e">
        <f>_xlfn.RANK.EQ(Tabelle2[[#This Row],[Gesamtpunkte]],$L$4:$L$31,1)</f>
        <v>#N/A</v>
      </c>
    </row>
    <row r="37" spans="1:13" x14ac:dyDescent="0.3">
      <c r="A37" s="18"/>
      <c r="B37" s="19"/>
      <c r="C37" s="27"/>
      <c r="D37" s="16"/>
      <c r="E37" s="28" t="e">
        <f>_xlfn.RANK.EQ(Tabelle2[[#This Row],[Bagger (Zeit)]],Tabelle2[Bagger (Zeit)],1)</f>
        <v>#N/A</v>
      </c>
      <c r="F37" s="16"/>
      <c r="G37" s="28" t="e">
        <f>_xlfn.RANK.EQ(Tabelle2[[#This Row],[Parcours (Zeit)]],Tabelle2[Parcours (Zeit)],1)</f>
        <v>#N/A</v>
      </c>
      <c r="H37" s="17"/>
      <c r="I37" s="28" t="e">
        <f>_xlfn.RANK.EQ(Tabelle2[[#This Row],[Seilzug (Punkte)]],Tabelle2[Seilzug (Punkte)],0)</f>
        <v>#N/A</v>
      </c>
      <c r="J37" s="17"/>
      <c r="K37" s="28" t="e">
        <f>_xlfn.RANK.EQ(Tabelle2[[#This Row],[Giesskanne (Punkte)]],Tabelle2[Giesskanne (Punkte)],0)</f>
        <v>#N/A</v>
      </c>
      <c r="L37" s="29" t="e">
        <f>SUM(Tabelle2[[#This Row],[Rang]],Tabelle2[[#This Row],[Rang2]],Tabelle2[[#This Row],[Rang3]],Tabelle2[[#This Row],[Rang4]])</f>
        <v>#N/A</v>
      </c>
      <c r="M37" s="30" t="e">
        <f>_xlfn.RANK.EQ(Tabelle2[[#This Row],[Gesamtpunkte]],$L$4:$L$31,1)</f>
        <v>#N/A</v>
      </c>
    </row>
    <row r="38" spans="1:13" x14ac:dyDescent="0.3">
      <c r="A38" s="18"/>
      <c r="B38" s="19"/>
      <c r="C38" s="27"/>
      <c r="D38" s="16"/>
      <c r="E38" s="28" t="e">
        <f>_xlfn.RANK.EQ(Tabelle2[[#This Row],[Bagger (Zeit)]],Tabelle2[Bagger (Zeit)],1)</f>
        <v>#N/A</v>
      </c>
      <c r="F38" s="16"/>
      <c r="G38" s="28" t="e">
        <f>_xlfn.RANK.EQ(Tabelle2[[#This Row],[Parcours (Zeit)]],Tabelle2[Parcours (Zeit)],1)</f>
        <v>#N/A</v>
      </c>
      <c r="H38" s="17"/>
      <c r="I38" s="28" t="e">
        <f>_xlfn.RANK.EQ(Tabelle2[[#This Row],[Seilzug (Punkte)]],Tabelle2[Seilzug (Punkte)],0)</f>
        <v>#N/A</v>
      </c>
      <c r="J38" s="17"/>
      <c r="K38" s="28" t="e">
        <f>_xlfn.RANK.EQ(Tabelle2[[#This Row],[Giesskanne (Punkte)]],Tabelle2[Giesskanne (Punkte)],0)</f>
        <v>#N/A</v>
      </c>
      <c r="L38" s="29" t="e">
        <f>SUM(Tabelle2[[#This Row],[Rang]],Tabelle2[[#This Row],[Rang2]],Tabelle2[[#This Row],[Rang3]],Tabelle2[[#This Row],[Rang4]])</f>
        <v>#N/A</v>
      </c>
      <c r="M38" s="30" t="e">
        <f>_xlfn.RANK.EQ(Tabelle2[[#This Row],[Gesamtpunkte]],$L$4:$L$31,1)</f>
        <v>#N/A</v>
      </c>
    </row>
    <row r="39" spans="1:13" x14ac:dyDescent="0.3">
      <c r="A39" s="18"/>
      <c r="B39" s="19"/>
      <c r="C39" s="27"/>
      <c r="D39" s="16"/>
      <c r="E39" s="28" t="e">
        <f>_xlfn.RANK.EQ(Tabelle2[[#This Row],[Bagger (Zeit)]],Tabelle2[Bagger (Zeit)],1)</f>
        <v>#N/A</v>
      </c>
      <c r="F39" s="16"/>
      <c r="G39" s="28" t="e">
        <f>_xlfn.RANK.EQ(Tabelle2[[#This Row],[Parcours (Zeit)]],Tabelle2[Parcours (Zeit)],1)</f>
        <v>#N/A</v>
      </c>
      <c r="H39" s="17"/>
      <c r="I39" s="28" t="e">
        <f>_xlfn.RANK.EQ(Tabelle2[[#This Row],[Seilzug (Punkte)]],Tabelle2[Seilzug (Punkte)],0)</f>
        <v>#N/A</v>
      </c>
      <c r="J39" s="17"/>
      <c r="K39" s="28" t="e">
        <f>_xlfn.RANK.EQ(Tabelle2[[#This Row],[Giesskanne (Punkte)]],Tabelle2[Giesskanne (Punkte)],0)</f>
        <v>#N/A</v>
      </c>
      <c r="L39" s="29" t="e">
        <f>SUM(Tabelle2[[#This Row],[Rang]],Tabelle2[[#This Row],[Rang2]],Tabelle2[[#This Row],[Rang3]],Tabelle2[[#This Row],[Rang4]])</f>
        <v>#N/A</v>
      </c>
      <c r="M39" s="30" t="e">
        <f>_xlfn.RANK.EQ(Tabelle2[[#This Row],[Gesamtpunkte]],$L$4:$L$31,1)</f>
        <v>#N/A</v>
      </c>
    </row>
    <row r="40" spans="1:13" x14ac:dyDescent="0.3">
      <c r="A40" s="18"/>
      <c r="B40" s="19"/>
      <c r="C40" s="27"/>
      <c r="D40" s="16"/>
      <c r="E40" s="28" t="e">
        <f>_xlfn.RANK.EQ(Tabelle2[[#This Row],[Bagger (Zeit)]],Tabelle2[Bagger (Zeit)],1)</f>
        <v>#N/A</v>
      </c>
      <c r="F40" s="16"/>
      <c r="G40" s="28" t="e">
        <f>_xlfn.RANK.EQ(Tabelle2[[#This Row],[Parcours (Zeit)]],Tabelle2[Parcours (Zeit)],1)</f>
        <v>#N/A</v>
      </c>
      <c r="H40" s="17"/>
      <c r="I40" s="28" t="e">
        <f>_xlfn.RANK.EQ(Tabelle2[[#This Row],[Seilzug (Punkte)]],Tabelle2[Seilzug (Punkte)],0)</f>
        <v>#N/A</v>
      </c>
      <c r="J40" s="17"/>
      <c r="K40" s="28" t="e">
        <f>_xlfn.RANK.EQ(Tabelle2[[#This Row],[Giesskanne (Punkte)]],Tabelle2[Giesskanne (Punkte)],0)</f>
        <v>#N/A</v>
      </c>
      <c r="L40" s="29" t="e">
        <f>SUM(Tabelle2[[#This Row],[Rang]],Tabelle2[[#This Row],[Rang2]],Tabelle2[[#This Row],[Rang3]],Tabelle2[[#This Row],[Rang4]])</f>
        <v>#N/A</v>
      </c>
      <c r="M40" s="30" t="e">
        <f>_xlfn.RANK.EQ(Tabelle2[[#This Row],[Gesamtpunkte]],$L$4:$L$31,1)</f>
        <v>#N/A</v>
      </c>
    </row>
    <row r="41" spans="1:13" x14ac:dyDescent="0.3">
      <c r="A41" s="21"/>
      <c r="B41" s="22"/>
      <c r="C41" s="31"/>
      <c r="D41" s="16"/>
      <c r="E41" s="33" t="e">
        <f>_xlfn.RANK.EQ(Tabelle2[[#This Row],[Bagger (Zeit)]],Tabelle2[Bagger (Zeit)],1)</f>
        <v>#N/A</v>
      </c>
      <c r="F41" s="16"/>
      <c r="G41" s="33" t="e">
        <f>_xlfn.RANK.EQ(Tabelle2[[#This Row],[Parcours (Zeit)]],Tabelle2[Parcours (Zeit)],1)</f>
        <v>#N/A</v>
      </c>
      <c r="H41" s="32"/>
      <c r="I41" s="33" t="e">
        <f>_xlfn.RANK.EQ(Tabelle2[[#This Row],[Seilzug (Punkte)]],Tabelle2[Seilzug (Punkte)],0)</f>
        <v>#N/A</v>
      </c>
      <c r="J41" s="32"/>
      <c r="K41" s="33" t="e">
        <f>_xlfn.RANK.EQ(Tabelle2[[#This Row],[Giesskanne (Punkte)]],Tabelle2[Giesskanne (Punkte)],0)</f>
        <v>#N/A</v>
      </c>
      <c r="L41" s="34" t="e">
        <f>SUM(Tabelle2[[#This Row],[Rang]],Tabelle2[[#This Row],[Rang2]],Tabelle2[[#This Row],[Rang3]],Tabelle2[[#This Row],[Rang4]])</f>
        <v>#N/A</v>
      </c>
      <c r="M41" s="35" t="e">
        <f>_xlfn.RANK.EQ(Tabelle2[[#This Row],[Gesamtpunkte]],$L$4:$L$31,1)</f>
        <v>#N/A</v>
      </c>
    </row>
  </sheetData>
  <pageMargins left="0.25" right="0.25" top="0.75" bottom="0.75" header="0.3" footer="0.3"/>
  <pageSetup paperSize="9" scale="78" fitToHeight="0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BBZ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Silberer</dc:creator>
  <cp:lastModifiedBy>Christof Nater</cp:lastModifiedBy>
  <cp:lastPrinted>2017-09-12T15:23:44Z</cp:lastPrinted>
  <dcterms:created xsi:type="dcterms:W3CDTF">2017-08-26T18:46:18Z</dcterms:created>
  <dcterms:modified xsi:type="dcterms:W3CDTF">2017-09-12T15:24:24Z</dcterms:modified>
</cp:coreProperties>
</file>